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is.noblenavarro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H53" i="1" s="1"/>
  <c r="E53" i="1"/>
  <c r="H38" i="1" l="1"/>
  <c r="K53" i="1"/>
  <c r="E93" i="1" l="1"/>
  <c r="E95" i="1"/>
  <c r="E94" i="1"/>
  <c r="E100" i="1" l="1"/>
  <c r="F95" i="1" s="1"/>
  <c r="I69" i="1"/>
  <c r="F94" i="1" l="1"/>
  <c r="F93" i="1"/>
  <c r="F81" i="1"/>
  <c r="I81" i="1"/>
  <c r="I83" i="1"/>
  <c r="I82" i="1"/>
  <c r="F83" i="1"/>
  <c r="F82" i="1"/>
  <c r="F69" i="1"/>
  <c r="J69" i="1" s="1"/>
  <c r="F68" i="1"/>
  <c r="I68" i="1"/>
  <c r="I67" i="1"/>
  <c r="F67" i="1"/>
  <c r="F46" i="1"/>
  <c r="I46" i="1"/>
  <c r="I48" i="1"/>
  <c r="I47" i="1"/>
  <c r="F48" i="1"/>
  <c r="F47" i="1"/>
  <c r="F32" i="1"/>
  <c r="I32" i="1"/>
  <c r="I33" i="1"/>
  <c r="I31" i="1"/>
  <c r="I17" i="1"/>
  <c r="I16" i="1"/>
  <c r="I15" i="1"/>
  <c r="F15" i="1"/>
  <c r="F33" i="1"/>
  <c r="F31" i="1"/>
  <c r="F17" i="1"/>
  <c r="F16" i="1"/>
  <c r="J15" i="1" l="1"/>
  <c r="J68" i="1"/>
  <c r="J83" i="1"/>
  <c r="J82" i="1"/>
  <c r="J81" i="1"/>
  <c r="J67" i="1"/>
  <c r="J48" i="1"/>
  <c r="J47" i="1"/>
  <c r="J46" i="1"/>
  <c r="J33" i="1"/>
  <c r="J32" i="1"/>
  <c r="J31" i="1"/>
  <c r="J17" i="1"/>
  <c r="J16" i="1"/>
  <c r="J20" i="1" s="1"/>
  <c r="J51" i="1" l="1"/>
  <c r="K46" i="1" s="1"/>
  <c r="J86" i="1"/>
  <c r="K81" i="1" s="1"/>
  <c r="J72" i="1"/>
  <c r="K67" i="1" s="1"/>
  <c r="J36" i="1"/>
  <c r="K17" i="1"/>
  <c r="K16" i="1"/>
  <c r="K15" i="1"/>
  <c r="K33" i="1" l="1"/>
  <c r="E38" i="1"/>
  <c r="K38" i="1" s="1"/>
  <c r="K47" i="1"/>
  <c r="K48" i="1"/>
  <c r="K82" i="1"/>
  <c r="K83" i="1"/>
  <c r="K69" i="1"/>
  <c r="K68" i="1"/>
  <c r="K31" i="1"/>
  <c r="K32" i="1"/>
</calcChain>
</file>

<file path=xl/sharedStrings.xml><?xml version="1.0" encoding="utf-8"?>
<sst xmlns="http://schemas.openxmlformats.org/spreadsheetml/2006/main" count="207" uniqueCount="68">
  <si>
    <t>Microsurfacing Calibration Work Sheets</t>
  </si>
  <si>
    <t>Unit No.</t>
  </si>
  <si>
    <t>Date</t>
  </si>
  <si>
    <t>RPM</t>
  </si>
  <si>
    <t>A</t>
  </si>
  <si>
    <t>B</t>
  </si>
  <si>
    <t>C</t>
  </si>
  <si>
    <t>D</t>
  </si>
  <si>
    <t>E</t>
  </si>
  <si>
    <t>F</t>
  </si>
  <si>
    <t>Starting</t>
  </si>
  <si>
    <t>Weight</t>
  </si>
  <si>
    <t xml:space="preserve">Ending </t>
  </si>
  <si>
    <t>Net</t>
  </si>
  <si>
    <t>Count</t>
  </si>
  <si>
    <t>Aggregate</t>
  </si>
  <si>
    <t>G</t>
  </si>
  <si>
    <t>Within 2%</t>
  </si>
  <si>
    <t>H</t>
  </si>
  <si>
    <t>Average</t>
  </si>
  <si>
    <t>Agg. Gate</t>
  </si>
  <si>
    <t>Ending</t>
  </si>
  <si>
    <t>Number of</t>
  </si>
  <si>
    <t>Setting</t>
  </si>
  <si>
    <t>Lbs per Agg</t>
  </si>
  <si>
    <t>Error count</t>
  </si>
  <si>
    <t>inches</t>
  </si>
  <si>
    <t>Counts</t>
  </si>
  <si>
    <r>
      <t>(C</t>
    </r>
    <r>
      <rPr>
        <sz val="11"/>
        <color theme="1"/>
        <rFont val="Calibri"/>
        <family val="2"/>
      </rPr>
      <t>÷F)</t>
    </r>
  </si>
  <si>
    <r>
      <t>((C-G</t>
    </r>
    <r>
      <rPr>
        <sz val="11"/>
        <color theme="1"/>
        <rFont val="Calibri"/>
        <family val="2"/>
      </rPr>
      <t>₁)÷G₁)×100</t>
    </r>
  </si>
  <si>
    <r>
      <t>(G</t>
    </r>
    <r>
      <rPr>
        <sz val="11"/>
        <color theme="1"/>
        <rFont val="Calibri"/>
        <family val="2"/>
      </rPr>
      <t>₁)</t>
    </r>
  </si>
  <si>
    <t>Page 1</t>
  </si>
  <si>
    <r>
      <t>(G</t>
    </r>
    <r>
      <rPr>
        <sz val="11"/>
        <color theme="1"/>
        <rFont val="Calibri"/>
        <family val="2"/>
      </rPr>
      <t>₂)</t>
    </r>
  </si>
  <si>
    <r>
      <t>((C-G</t>
    </r>
    <r>
      <rPr>
        <sz val="11"/>
        <color theme="1"/>
        <rFont val="Calibri"/>
        <family val="2"/>
      </rPr>
      <t>₂)÷G₂)×100</t>
    </r>
  </si>
  <si>
    <r>
      <t>Average Agg. Wt. per Agg. Count (G</t>
    </r>
    <r>
      <rPr>
        <sz val="11"/>
        <color theme="1"/>
        <rFont val="Calibri"/>
        <family val="2"/>
      </rPr>
      <t>₂)</t>
    </r>
  </si>
  <si>
    <r>
      <t xml:space="preserve">÷  Moisture Factor¹  </t>
    </r>
    <r>
      <rPr>
        <u/>
        <sz val="11"/>
        <color theme="1"/>
        <rFont val="Calibri"/>
        <family val="2"/>
      </rPr>
      <t xml:space="preserve">                             </t>
    </r>
    <r>
      <rPr>
        <sz val="11"/>
        <color theme="1"/>
        <rFont val="Calibri"/>
        <family val="2"/>
      </rPr>
      <t xml:space="preserve"> =   Dry Agg. Wt./Agg. Count (Y₂)</t>
    </r>
  </si>
  <si>
    <r>
      <t>((C-G</t>
    </r>
    <r>
      <rPr>
        <sz val="11"/>
        <color theme="1"/>
        <rFont val="Calibri"/>
        <family val="2"/>
      </rPr>
      <t>₃)÷G₃)×100</t>
    </r>
  </si>
  <si>
    <r>
      <t>(G</t>
    </r>
    <r>
      <rPr>
        <sz val="11"/>
        <color theme="1"/>
        <rFont val="Calibri"/>
        <family val="2"/>
      </rPr>
      <t>₃)</t>
    </r>
  </si>
  <si>
    <t>Page 2</t>
  </si>
  <si>
    <t>III.   Cement Calibration</t>
  </si>
  <si>
    <t>Cement</t>
  </si>
  <si>
    <t>Start</t>
  </si>
  <si>
    <t>End</t>
  </si>
  <si>
    <t xml:space="preserve">Cement </t>
  </si>
  <si>
    <t>Lbs per Cem.</t>
  </si>
  <si>
    <t>IV.  Water Calibration</t>
  </si>
  <si>
    <t>Water</t>
  </si>
  <si>
    <t>Gallons</t>
  </si>
  <si>
    <t>Gal per Gal</t>
  </si>
  <si>
    <t>Reading</t>
  </si>
  <si>
    <t>Page 4</t>
  </si>
  <si>
    <t>(E - D)</t>
  </si>
  <si>
    <t>(B - A)</t>
  </si>
  <si>
    <t xml:space="preserve">Distance Calibration </t>
  </si>
  <si>
    <t>Distance</t>
  </si>
  <si>
    <t>Minimum of 500' perferred 1000'</t>
  </si>
  <si>
    <t>MeasuredFeet</t>
  </si>
  <si>
    <t>Deviation</t>
  </si>
  <si>
    <t>Emulsion Calibartion</t>
  </si>
  <si>
    <t>Dry Agg.Wt./Agg.Count(Y3)</t>
  </si>
  <si>
    <t>Inches /Count</t>
  </si>
  <si>
    <t xml:space="preserve">Average            </t>
  </si>
  <si>
    <t>Emulsion</t>
  </si>
  <si>
    <t>Lbs per</t>
  </si>
  <si>
    <t>II. Aggregate Calibration</t>
  </si>
  <si>
    <t xml:space="preserve">% Moisture in Agg. in Decimal </t>
  </si>
  <si>
    <t>+1.00=Moistue Factor</t>
  </si>
  <si>
    <t>Average Agg. Wt. per Agg. Count(G₃)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</si>
</sst>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 style="medium">
        <color theme="1" tint="4.9989318521683403E-2"/>
      </top>
      <bottom style="thin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/>
    <xf numFmtId="0" fontId="2" fillId="0" borderId="0" xfId="0" applyFo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Border="1"/>
    <xf numFmtId="0" fontId="0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0" xfId="0" applyBorder="1"/>
    <xf numFmtId="0" fontId="1" fillId="0" borderId="0" xfId="0" applyFont="1" applyAlignment="1">
      <alignment horizontal="center" vertical="top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4" borderId="0" xfId="0" applyFill="1"/>
    <xf numFmtId="0" fontId="0" fillId="4" borderId="0" xfId="0" applyFill="1" applyBorder="1"/>
    <xf numFmtId="0" fontId="0" fillId="4" borderId="2" xfId="0" applyFill="1" applyBorder="1" applyAlignment="1">
      <alignment horizontal="center"/>
    </xf>
    <xf numFmtId="0" fontId="0" fillId="0" borderId="15" xfId="0" applyBorder="1"/>
    <xf numFmtId="0" fontId="1" fillId="0" borderId="15" xfId="0" applyFont="1" applyBorder="1" applyAlignment="1">
      <alignment wrapText="1"/>
    </xf>
    <xf numFmtId="0" fontId="0" fillId="4" borderId="16" xfId="0" applyFont="1" applyFill="1" applyBorder="1"/>
    <xf numFmtId="0" fontId="1" fillId="0" borderId="17" xfId="0" applyFont="1" applyBorder="1"/>
    <xf numFmtId="0" fontId="0" fillId="0" borderId="17" xfId="0" applyBorder="1"/>
    <xf numFmtId="0" fontId="0" fillId="4" borderId="18" xfId="0" applyFill="1" applyBorder="1"/>
    <xf numFmtId="0" fontId="0" fillId="4" borderId="18" xfId="0" applyFont="1" applyFill="1" applyBorder="1"/>
    <xf numFmtId="0" fontId="0" fillId="0" borderId="19" xfId="0" applyFont="1" applyBorder="1"/>
    <xf numFmtId="0" fontId="0" fillId="4" borderId="20" xfId="0" applyFont="1" applyFill="1" applyBorder="1"/>
    <xf numFmtId="0" fontId="0" fillId="4" borderId="20" xfId="0" applyFill="1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workbookViewId="0">
      <selection activeCell="I98" sqref="I98"/>
    </sheetView>
  </sheetViews>
  <sheetFormatPr defaultRowHeight="14.4" x14ac:dyDescent="0.3"/>
  <cols>
    <col min="1" max="1" width="7.77734375" customWidth="1"/>
    <col min="2" max="3" width="9.77734375" customWidth="1"/>
    <col min="4" max="7" width="10.77734375" customWidth="1"/>
    <col min="8" max="8" width="9.77734375" customWidth="1"/>
    <col min="9" max="9" width="12.77734375" customWidth="1"/>
    <col min="10" max="11" width="13.77734375" customWidth="1"/>
  </cols>
  <sheetData>
    <row r="1" spans="1:14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3">
      <c r="B3" s="1" t="s">
        <v>1</v>
      </c>
      <c r="C3" s="2"/>
      <c r="D3" s="2"/>
      <c r="H3" s="1" t="s">
        <v>2</v>
      </c>
      <c r="I3" s="23"/>
      <c r="J3" s="3"/>
    </row>
    <row r="4" spans="1:14" x14ac:dyDescent="0.3">
      <c r="E4" s="1" t="s">
        <v>3</v>
      </c>
      <c r="F4" s="3"/>
      <c r="G4" s="3"/>
    </row>
    <row r="5" spans="1:14" x14ac:dyDescent="0.3">
      <c r="A5" s="4"/>
    </row>
    <row r="7" spans="1:14" x14ac:dyDescent="0.3">
      <c r="A7" s="4" t="s">
        <v>58</v>
      </c>
      <c r="N7" s="7"/>
    </row>
    <row r="8" spans="1:14" x14ac:dyDescent="0.3">
      <c r="A8" s="15"/>
      <c r="D8" s="3"/>
      <c r="G8" s="3"/>
      <c r="N8" s="7"/>
    </row>
    <row r="9" spans="1:14" x14ac:dyDescent="0.3">
      <c r="N9" s="8"/>
    </row>
    <row r="10" spans="1:14" x14ac:dyDescent="0.3">
      <c r="C10" s="9"/>
      <c r="D10" s="9" t="s">
        <v>4</v>
      </c>
      <c r="E10" s="9" t="s">
        <v>5</v>
      </c>
      <c r="F10" s="16" t="s">
        <v>6</v>
      </c>
      <c r="G10" s="12" t="s">
        <v>7</v>
      </c>
      <c r="H10" s="12" t="s">
        <v>8</v>
      </c>
      <c r="I10" s="9" t="s">
        <v>9</v>
      </c>
      <c r="J10" s="9" t="s">
        <v>16</v>
      </c>
      <c r="K10" s="9" t="s">
        <v>18</v>
      </c>
    </row>
    <row r="11" spans="1:14" x14ac:dyDescent="0.3">
      <c r="C11" s="9" t="s">
        <v>20</v>
      </c>
      <c r="D11" s="9" t="s">
        <v>10</v>
      </c>
      <c r="E11" s="9" t="s">
        <v>21</v>
      </c>
      <c r="F11" s="16" t="s">
        <v>13</v>
      </c>
      <c r="G11" s="10" t="s">
        <v>10</v>
      </c>
      <c r="H11" s="10" t="s">
        <v>12</v>
      </c>
      <c r="I11" s="9" t="s">
        <v>22</v>
      </c>
      <c r="J11" s="17" t="s">
        <v>62</v>
      </c>
      <c r="K11" s="9" t="s">
        <v>17</v>
      </c>
    </row>
    <row r="12" spans="1:14" x14ac:dyDescent="0.3">
      <c r="C12" s="10" t="s">
        <v>23</v>
      </c>
      <c r="D12" s="10" t="s">
        <v>11</v>
      </c>
      <c r="E12" s="10" t="s">
        <v>11</v>
      </c>
      <c r="F12" s="18" t="s">
        <v>11</v>
      </c>
      <c r="G12" s="10" t="s">
        <v>62</v>
      </c>
      <c r="H12" s="10" t="s">
        <v>62</v>
      </c>
      <c r="I12" s="10" t="s">
        <v>62</v>
      </c>
      <c r="J12" s="19" t="s">
        <v>63</v>
      </c>
      <c r="K12" s="10" t="s">
        <v>25</v>
      </c>
    </row>
    <row r="13" spans="1:14" x14ac:dyDescent="0.3">
      <c r="C13" s="13" t="s">
        <v>26</v>
      </c>
      <c r="D13" s="13"/>
      <c r="E13" s="13"/>
      <c r="F13" s="20"/>
      <c r="G13" s="13" t="s">
        <v>27</v>
      </c>
      <c r="H13" s="13" t="s">
        <v>27</v>
      </c>
      <c r="I13" s="13" t="s">
        <v>27</v>
      </c>
      <c r="J13" s="21" t="s">
        <v>14</v>
      </c>
      <c r="K13" s="11"/>
    </row>
    <row r="14" spans="1:14" x14ac:dyDescent="0.3">
      <c r="C14" s="6"/>
      <c r="D14" s="12"/>
      <c r="E14" s="12"/>
      <c r="F14" s="12" t="s">
        <v>52</v>
      </c>
      <c r="G14" s="14"/>
      <c r="H14" s="14"/>
      <c r="I14" s="13" t="s">
        <v>51</v>
      </c>
      <c r="J14" s="12" t="s">
        <v>28</v>
      </c>
      <c r="K14" s="10" t="s">
        <v>29</v>
      </c>
    </row>
    <row r="15" spans="1:14" x14ac:dyDescent="0.3">
      <c r="C15" s="12">
        <v>1</v>
      </c>
      <c r="D15" s="38"/>
      <c r="E15" s="38"/>
      <c r="F15" s="6">
        <f>E15-D15</f>
        <v>0</v>
      </c>
      <c r="G15" s="39"/>
      <c r="H15" s="39"/>
      <c r="I15" s="6">
        <f>H15-G15</f>
        <v>0</v>
      </c>
      <c r="J15" s="6">
        <f>IF(I15&gt;0,F15/I15,0)</f>
        <v>0</v>
      </c>
      <c r="K15" s="6" t="e">
        <f>ROUND(ABS((J15-$J$20)/$J$20)*100,1)</f>
        <v>#DIV/0!</v>
      </c>
    </row>
    <row r="16" spans="1:14" x14ac:dyDescent="0.3">
      <c r="C16" s="12">
        <v>2</v>
      </c>
      <c r="D16" s="38"/>
      <c r="E16" s="38"/>
      <c r="F16" s="6">
        <f>E16-D16</f>
        <v>0</v>
      </c>
      <c r="G16" s="39"/>
      <c r="H16" s="39"/>
      <c r="I16" s="6">
        <f>H16-G16</f>
        <v>0</v>
      </c>
      <c r="J16" s="6">
        <f>IF(I16&gt;0,F16/I16,0)</f>
        <v>0</v>
      </c>
      <c r="K16" s="6" t="e">
        <f t="shared" ref="K16:K17" si="0">ROUND(ABS((J16-$J$20)/$J$20)*100,1)</f>
        <v>#DIV/0!</v>
      </c>
    </row>
    <row r="17" spans="1:11" x14ac:dyDescent="0.3">
      <c r="C17" s="12">
        <v>3</v>
      </c>
      <c r="D17" s="38"/>
      <c r="E17" s="38"/>
      <c r="F17" s="6">
        <f>E17-D17</f>
        <v>0</v>
      </c>
      <c r="G17" s="39"/>
      <c r="H17" s="39"/>
      <c r="I17" s="6">
        <f>H17-G17</f>
        <v>0</v>
      </c>
      <c r="J17" s="6">
        <f>IF(I17&gt;0,F17/I17,0)</f>
        <v>0</v>
      </c>
      <c r="K17" s="6" t="e">
        <f t="shared" si="0"/>
        <v>#DIV/0!</v>
      </c>
    </row>
    <row r="18" spans="1:11" x14ac:dyDescent="0.3">
      <c r="E18" s="5"/>
      <c r="F18" s="5"/>
      <c r="G18" s="5"/>
      <c r="H18" s="5"/>
      <c r="I18" s="5"/>
      <c r="J18" s="9" t="s">
        <v>19</v>
      </c>
      <c r="K18" s="5"/>
    </row>
    <row r="19" spans="1:11" x14ac:dyDescent="0.3">
      <c r="E19" s="5"/>
      <c r="F19" s="5"/>
      <c r="G19" s="5"/>
      <c r="H19" s="5"/>
      <c r="I19" s="5"/>
      <c r="J19" s="13" t="s">
        <v>30</v>
      </c>
      <c r="K19" s="5"/>
    </row>
    <row r="20" spans="1:11" x14ac:dyDescent="0.3">
      <c r="E20" s="5"/>
      <c r="F20" s="5"/>
      <c r="G20" s="5"/>
      <c r="H20" s="5"/>
      <c r="I20" s="5"/>
      <c r="J20" s="6">
        <f>AVERAGE(J15:J17)</f>
        <v>0</v>
      </c>
      <c r="K20" s="5"/>
    </row>
    <row r="21" spans="1:11" x14ac:dyDescent="0.3">
      <c r="E21" s="8"/>
      <c r="F21" s="15"/>
      <c r="K21" s="8"/>
    </row>
    <row r="22" spans="1:11" x14ac:dyDescent="0.3">
      <c r="A22" s="36" t="s">
        <v>31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3">
      <c r="A23" s="4" t="s">
        <v>64</v>
      </c>
      <c r="B23" s="28"/>
      <c r="C23" s="30"/>
      <c r="D23" s="28"/>
      <c r="E23" s="28"/>
      <c r="F23" s="28"/>
      <c r="G23" s="28"/>
      <c r="H23" s="28"/>
      <c r="I23" s="28"/>
      <c r="J23" s="28"/>
      <c r="K23" s="28"/>
    </row>
    <row r="24" spans="1:11" ht="15" thickBot="1" x14ac:dyDescent="0.35">
      <c r="A24" s="40" t="s">
        <v>65</v>
      </c>
      <c r="B24" s="40"/>
      <c r="C24" s="40"/>
      <c r="D24" s="41"/>
      <c r="E24" s="37" t="s">
        <v>66</v>
      </c>
      <c r="F24" s="37"/>
      <c r="G24" s="33">
        <f>D24+1</f>
        <v>1</v>
      </c>
    </row>
    <row r="25" spans="1:11" x14ac:dyDescent="0.3">
      <c r="D25" s="32"/>
    </row>
    <row r="26" spans="1:11" x14ac:dyDescent="0.3">
      <c r="C26" s="9"/>
      <c r="D26" s="9" t="s">
        <v>4</v>
      </c>
      <c r="E26" s="9" t="s">
        <v>5</v>
      </c>
      <c r="F26" s="16" t="s">
        <v>6</v>
      </c>
      <c r="G26" s="12" t="s">
        <v>7</v>
      </c>
      <c r="H26" s="12" t="s">
        <v>8</v>
      </c>
      <c r="I26" s="9" t="s">
        <v>9</v>
      </c>
      <c r="J26" s="9" t="s">
        <v>16</v>
      </c>
      <c r="K26" s="9" t="s">
        <v>18</v>
      </c>
    </row>
    <row r="27" spans="1:11" x14ac:dyDescent="0.3">
      <c r="C27" s="9" t="s">
        <v>20</v>
      </c>
      <c r="D27" s="9" t="s">
        <v>10</v>
      </c>
      <c r="E27" s="9" t="s">
        <v>21</v>
      </c>
      <c r="F27" s="16" t="s">
        <v>13</v>
      </c>
      <c r="G27" s="10" t="s">
        <v>10</v>
      </c>
      <c r="H27" s="10" t="s">
        <v>12</v>
      </c>
      <c r="I27" s="9" t="s">
        <v>22</v>
      </c>
      <c r="J27" s="17" t="s">
        <v>15</v>
      </c>
      <c r="K27" s="9" t="s">
        <v>17</v>
      </c>
    </row>
    <row r="28" spans="1:11" x14ac:dyDescent="0.3">
      <c r="C28" s="10" t="s">
        <v>23</v>
      </c>
      <c r="D28" s="10" t="s">
        <v>11</v>
      </c>
      <c r="E28" s="10" t="s">
        <v>11</v>
      </c>
      <c r="F28" s="18" t="s">
        <v>11</v>
      </c>
      <c r="G28" s="10" t="s">
        <v>15</v>
      </c>
      <c r="H28" s="10" t="s">
        <v>15</v>
      </c>
      <c r="I28" s="10" t="s">
        <v>15</v>
      </c>
      <c r="J28" s="19" t="s">
        <v>24</v>
      </c>
      <c r="K28" s="10" t="s">
        <v>25</v>
      </c>
    </row>
    <row r="29" spans="1:11" x14ac:dyDescent="0.3">
      <c r="C29" s="13" t="s">
        <v>26</v>
      </c>
      <c r="D29" s="13"/>
      <c r="E29" s="13"/>
      <c r="F29" s="20"/>
      <c r="G29" s="13" t="s">
        <v>27</v>
      </c>
      <c r="H29" s="13" t="s">
        <v>27</v>
      </c>
      <c r="I29" s="13" t="s">
        <v>27</v>
      </c>
      <c r="J29" s="21" t="s">
        <v>14</v>
      </c>
      <c r="K29" s="11"/>
    </row>
    <row r="30" spans="1:11" x14ac:dyDescent="0.3">
      <c r="C30" s="6"/>
      <c r="D30" s="12"/>
      <c r="E30" s="12"/>
      <c r="F30" s="12" t="s">
        <v>52</v>
      </c>
      <c r="G30" s="14"/>
      <c r="H30" s="14"/>
      <c r="I30" s="13" t="s">
        <v>51</v>
      </c>
      <c r="J30" s="12" t="s">
        <v>28</v>
      </c>
      <c r="K30" s="10" t="s">
        <v>33</v>
      </c>
    </row>
    <row r="31" spans="1:11" x14ac:dyDescent="0.3">
      <c r="C31" s="12">
        <v>1</v>
      </c>
      <c r="D31" s="42"/>
      <c r="E31" s="42"/>
      <c r="F31" s="6">
        <f>E31-D31</f>
        <v>0</v>
      </c>
      <c r="G31" s="39"/>
      <c r="H31" s="39"/>
      <c r="I31" s="6">
        <f>H31-G31</f>
        <v>0</v>
      </c>
      <c r="J31" s="6" t="e">
        <f>F31/I31</f>
        <v>#DIV/0!</v>
      </c>
      <c r="K31" s="6" t="e">
        <f>ROUND(ABS((J31-$J$36)/$J$36)*100,1)</f>
        <v>#DIV/0!</v>
      </c>
    </row>
    <row r="32" spans="1:11" x14ac:dyDescent="0.3">
      <c r="C32" s="12">
        <v>2</v>
      </c>
      <c r="D32" s="42"/>
      <c r="E32" s="42"/>
      <c r="F32" s="6">
        <f>E32-D32</f>
        <v>0</v>
      </c>
      <c r="G32" s="39"/>
      <c r="H32" s="39"/>
      <c r="I32" s="6">
        <f>H32-G32</f>
        <v>0</v>
      </c>
      <c r="J32" s="6" t="e">
        <f>F32/I32</f>
        <v>#DIV/0!</v>
      </c>
      <c r="K32" s="6" t="e">
        <f t="shared" ref="K32:K33" si="1">ROUND(ABS((J32-$J$36)/$J$36)*100,1)</f>
        <v>#DIV/0!</v>
      </c>
    </row>
    <row r="33" spans="1:11" x14ac:dyDescent="0.3">
      <c r="C33" s="12">
        <v>3</v>
      </c>
      <c r="D33" s="42"/>
      <c r="E33" s="42"/>
      <c r="F33" s="6">
        <f>E33-D33</f>
        <v>0</v>
      </c>
      <c r="G33" s="39"/>
      <c r="H33" s="39"/>
      <c r="I33" s="6">
        <f>H33-G33</f>
        <v>0</v>
      </c>
      <c r="J33" s="6" t="e">
        <f>F33/I33</f>
        <v>#DIV/0!</v>
      </c>
      <c r="K33" s="6" t="e">
        <f t="shared" si="1"/>
        <v>#DIV/0!</v>
      </c>
    </row>
    <row r="34" spans="1:11" x14ac:dyDescent="0.3">
      <c r="E34" s="5"/>
      <c r="F34" s="5"/>
      <c r="G34" s="5"/>
      <c r="H34" s="5"/>
      <c r="I34" s="5"/>
      <c r="J34" s="9" t="s">
        <v>19</v>
      </c>
      <c r="K34" s="5"/>
    </row>
    <row r="35" spans="1:11" x14ac:dyDescent="0.3">
      <c r="E35" s="5"/>
      <c r="F35" s="5"/>
      <c r="G35" s="5"/>
      <c r="H35" s="5"/>
      <c r="I35" s="5"/>
      <c r="J35" s="13" t="s">
        <v>32</v>
      </c>
      <c r="K35" s="5"/>
    </row>
    <row r="36" spans="1:11" x14ac:dyDescent="0.3">
      <c r="C36" s="29"/>
      <c r="E36" s="5"/>
      <c r="F36" s="5"/>
      <c r="G36" s="5"/>
      <c r="H36" s="5"/>
      <c r="I36" s="5"/>
      <c r="J36" s="6" t="e">
        <f>(J31+J32+J33)/3</f>
        <v>#DIV/0!</v>
      </c>
      <c r="K36" s="5"/>
    </row>
    <row r="38" spans="1:11" x14ac:dyDescent="0.3">
      <c r="A38" t="s">
        <v>34</v>
      </c>
      <c r="E38" s="3" t="e">
        <f>J36</f>
        <v>#DIV/0!</v>
      </c>
      <c r="F38" s="15" t="s">
        <v>35</v>
      </c>
      <c r="G38" s="31"/>
      <c r="H38" s="31">
        <f>G24</f>
        <v>1</v>
      </c>
      <c r="I38" t="s">
        <v>59</v>
      </c>
      <c r="K38" s="3" t="e">
        <f>E38/H38</f>
        <v>#DIV/0!</v>
      </c>
    </row>
    <row r="41" spans="1:11" x14ac:dyDescent="0.3">
      <c r="C41" s="9"/>
      <c r="D41" s="9" t="s">
        <v>4</v>
      </c>
      <c r="E41" s="9" t="s">
        <v>5</v>
      </c>
      <c r="F41" s="16" t="s">
        <v>6</v>
      </c>
      <c r="G41" s="12" t="s">
        <v>7</v>
      </c>
      <c r="H41" s="12" t="s">
        <v>8</v>
      </c>
      <c r="I41" s="9" t="s">
        <v>9</v>
      </c>
      <c r="J41" s="9" t="s">
        <v>16</v>
      </c>
      <c r="K41" s="9" t="s">
        <v>18</v>
      </c>
    </row>
    <row r="42" spans="1:11" x14ac:dyDescent="0.3">
      <c r="C42" s="9" t="s">
        <v>20</v>
      </c>
      <c r="D42" s="9" t="s">
        <v>10</v>
      </c>
      <c r="E42" s="9" t="s">
        <v>21</v>
      </c>
      <c r="F42" s="16" t="s">
        <v>13</v>
      </c>
      <c r="G42" s="10" t="s">
        <v>10</v>
      </c>
      <c r="H42" s="10" t="s">
        <v>12</v>
      </c>
      <c r="I42" s="9" t="s">
        <v>22</v>
      </c>
      <c r="J42" s="17" t="s">
        <v>15</v>
      </c>
      <c r="K42" s="9" t="s">
        <v>17</v>
      </c>
    </row>
    <row r="43" spans="1:11" x14ac:dyDescent="0.3">
      <c r="C43" s="10" t="s">
        <v>23</v>
      </c>
      <c r="D43" s="10" t="s">
        <v>11</v>
      </c>
      <c r="E43" s="10" t="s">
        <v>11</v>
      </c>
      <c r="F43" s="18" t="s">
        <v>11</v>
      </c>
      <c r="G43" s="10" t="s">
        <v>15</v>
      </c>
      <c r="H43" s="10" t="s">
        <v>15</v>
      </c>
      <c r="I43" s="10" t="s">
        <v>15</v>
      </c>
      <c r="J43" s="19" t="s">
        <v>24</v>
      </c>
      <c r="K43" s="10" t="s">
        <v>25</v>
      </c>
    </row>
    <row r="44" spans="1:11" x14ac:dyDescent="0.3">
      <c r="C44" s="13" t="s">
        <v>26</v>
      </c>
      <c r="D44" s="13"/>
      <c r="E44" s="13"/>
      <c r="F44" s="20"/>
      <c r="G44" s="13" t="s">
        <v>27</v>
      </c>
      <c r="H44" s="13" t="s">
        <v>27</v>
      </c>
      <c r="I44" s="13" t="s">
        <v>27</v>
      </c>
      <c r="J44" s="21" t="s">
        <v>14</v>
      </c>
      <c r="K44" s="11"/>
    </row>
    <row r="45" spans="1:11" x14ac:dyDescent="0.3">
      <c r="C45" s="6"/>
      <c r="D45" s="12"/>
      <c r="E45" s="12"/>
      <c r="F45" s="12" t="s">
        <v>52</v>
      </c>
      <c r="G45" s="14"/>
      <c r="H45" s="14"/>
      <c r="I45" s="13" t="s">
        <v>51</v>
      </c>
      <c r="J45" s="12" t="s">
        <v>28</v>
      </c>
      <c r="K45" s="10" t="s">
        <v>36</v>
      </c>
    </row>
    <row r="46" spans="1:11" x14ac:dyDescent="0.3">
      <c r="C46" s="12">
        <v>1</v>
      </c>
      <c r="D46" s="42"/>
      <c r="E46" s="42"/>
      <c r="F46" s="6">
        <f>E46-D46</f>
        <v>0</v>
      </c>
      <c r="G46" s="39"/>
      <c r="H46" s="39"/>
      <c r="I46" s="6">
        <f>H46-G46</f>
        <v>0</v>
      </c>
      <c r="J46" s="6" t="e">
        <f>F46/I46</f>
        <v>#DIV/0!</v>
      </c>
      <c r="K46" s="6" t="e">
        <f>ROUND(ABS((J46-$J$51)/$J$51)*100,1)</f>
        <v>#DIV/0!</v>
      </c>
    </row>
    <row r="47" spans="1:11" x14ac:dyDescent="0.3">
      <c r="C47" s="12">
        <v>2</v>
      </c>
      <c r="D47" s="42"/>
      <c r="E47" s="42"/>
      <c r="F47" s="6">
        <f>E47-D47</f>
        <v>0</v>
      </c>
      <c r="G47" s="39"/>
      <c r="H47" s="39"/>
      <c r="I47" s="6">
        <f>H47-G47</f>
        <v>0</v>
      </c>
      <c r="J47" s="6" t="e">
        <f>F47/I47</f>
        <v>#DIV/0!</v>
      </c>
      <c r="K47" s="6" t="e">
        <f t="shared" ref="K47:K48" si="2">ROUND(ABS((J47-$J$51)/$J$51)*100,1)</f>
        <v>#DIV/0!</v>
      </c>
    </row>
    <row r="48" spans="1:11" x14ac:dyDescent="0.3">
      <c r="C48" s="12">
        <v>3</v>
      </c>
      <c r="D48" s="42"/>
      <c r="E48" s="42"/>
      <c r="F48" s="6">
        <f>E48-D48</f>
        <v>0</v>
      </c>
      <c r="G48" s="39"/>
      <c r="H48" s="39"/>
      <c r="I48" s="6">
        <f>H48-G48</f>
        <v>0</v>
      </c>
      <c r="J48" s="6" t="e">
        <f>F48/I48</f>
        <v>#DIV/0!</v>
      </c>
      <c r="K48" s="6" t="e">
        <f t="shared" si="2"/>
        <v>#DIV/0!</v>
      </c>
    </row>
    <row r="49" spans="1:11" x14ac:dyDescent="0.3">
      <c r="E49" s="5"/>
      <c r="F49" s="5"/>
      <c r="G49" s="5"/>
      <c r="H49" s="5"/>
      <c r="I49" s="5"/>
      <c r="J49" s="9" t="s">
        <v>19</v>
      </c>
      <c r="K49" s="5"/>
    </row>
    <row r="50" spans="1:11" x14ac:dyDescent="0.3">
      <c r="E50" s="5"/>
      <c r="F50" s="5"/>
      <c r="G50" s="5"/>
      <c r="H50" s="5"/>
      <c r="I50" s="5"/>
      <c r="J50" s="13" t="s">
        <v>37</v>
      </c>
      <c r="K50" s="5"/>
    </row>
    <row r="51" spans="1:11" x14ac:dyDescent="0.3">
      <c r="E51" s="5"/>
      <c r="F51" s="5"/>
      <c r="G51" s="5"/>
      <c r="H51" s="5"/>
      <c r="I51" s="5"/>
      <c r="J51" s="6" t="e">
        <f>(J46+J47+J48)/3</f>
        <v>#DIV/0!</v>
      </c>
      <c r="K51" s="5"/>
    </row>
    <row r="53" spans="1:11" x14ac:dyDescent="0.3">
      <c r="A53" t="s">
        <v>67</v>
      </c>
      <c r="E53" s="3" t="e">
        <f>J51</f>
        <v>#DIV/0!</v>
      </c>
      <c r="F53" s="15" t="s">
        <v>35</v>
      </c>
      <c r="G53" s="31"/>
      <c r="H53" s="31">
        <f>G24</f>
        <v>1</v>
      </c>
      <c r="I53" t="s">
        <v>59</v>
      </c>
      <c r="K53" s="3" t="e">
        <f>E53/H53</f>
        <v>#DIV/0!</v>
      </c>
    </row>
    <row r="56" spans="1:11" x14ac:dyDescent="0.3">
      <c r="A56" s="34" t="s">
        <v>38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9" spans="1:11" x14ac:dyDescent="0.3">
      <c r="A59" s="4" t="s">
        <v>39</v>
      </c>
    </row>
    <row r="62" spans="1:11" x14ac:dyDescent="0.3">
      <c r="C62" s="9"/>
      <c r="D62" s="9" t="s">
        <v>4</v>
      </c>
      <c r="E62" s="9" t="s">
        <v>5</v>
      </c>
      <c r="F62" s="9" t="s">
        <v>6</v>
      </c>
      <c r="G62" s="12" t="s">
        <v>7</v>
      </c>
      <c r="H62" s="12" t="s">
        <v>8</v>
      </c>
      <c r="I62" s="9" t="s">
        <v>9</v>
      </c>
      <c r="J62" s="9" t="s">
        <v>16</v>
      </c>
      <c r="K62" s="9" t="s">
        <v>18</v>
      </c>
    </row>
    <row r="63" spans="1:11" x14ac:dyDescent="0.3">
      <c r="C63" s="9" t="s">
        <v>40</v>
      </c>
      <c r="D63" s="9" t="s">
        <v>10</v>
      </c>
      <c r="E63" s="9" t="s">
        <v>21</v>
      </c>
      <c r="F63" s="16" t="s">
        <v>13</v>
      </c>
      <c r="G63" s="9" t="s">
        <v>41</v>
      </c>
      <c r="H63" s="9" t="s">
        <v>42</v>
      </c>
      <c r="I63" s="9" t="s">
        <v>22</v>
      </c>
      <c r="J63" s="17" t="s">
        <v>40</v>
      </c>
      <c r="K63" s="9" t="s">
        <v>17</v>
      </c>
    </row>
    <row r="64" spans="1:11" x14ac:dyDescent="0.3">
      <c r="C64" s="10"/>
      <c r="D64" s="10" t="s">
        <v>11</v>
      </c>
      <c r="E64" s="10" t="s">
        <v>11</v>
      </c>
      <c r="F64" s="18" t="s">
        <v>11</v>
      </c>
      <c r="G64" s="10" t="s">
        <v>43</v>
      </c>
      <c r="H64" s="10" t="s">
        <v>40</v>
      </c>
      <c r="I64" s="10" t="s">
        <v>40</v>
      </c>
      <c r="J64" s="19" t="s">
        <v>44</v>
      </c>
      <c r="K64" s="10" t="s">
        <v>25</v>
      </c>
    </row>
    <row r="65" spans="1:11" x14ac:dyDescent="0.3">
      <c r="C65" s="13"/>
      <c r="D65" s="13"/>
      <c r="E65" s="13"/>
      <c r="F65" s="20"/>
      <c r="G65" s="13" t="s">
        <v>14</v>
      </c>
      <c r="H65" s="13" t="s">
        <v>14</v>
      </c>
      <c r="I65" s="13" t="s">
        <v>27</v>
      </c>
      <c r="J65" s="21" t="s">
        <v>14</v>
      </c>
      <c r="K65" s="11"/>
    </row>
    <row r="66" spans="1:11" x14ac:dyDescent="0.3">
      <c r="C66" s="6"/>
      <c r="D66" s="12"/>
      <c r="E66" s="12"/>
      <c r="F66" s="12" t="s">
        <v>52</v>
      </c>
      <c r="G66" s="14"/>
      <c r="H66" s="14"/>
      <c r="I66" s="13" t="s">
        <v>51</v>
      </c>
      <c r="J66" s="12" t="s">
        <v>28</v>
      </c>
      <c r="K66" s="10" t="s">
        <v>29</v>
      </c>
    </row>
    <row r="67" spans="1:11" x14ac:dyDescent="0.3">
      <c r="C67" s="12">
        <v>1</v>
      </c>
      <c r="D67" s="42"/>
      <c r="E67" s="42"/>
      <c r="F67" s="6">
        <f>E67-D67</f>
        <v>0</v>
      </c>
      <c r="G67" s="39"/>
      <c r="H67" s="39"/>
      <c r="I67" s="6">
        <f>H67-G67</f>
        <v>0</v>
      </c>
      <c r="J67" s="6" t="e">
        <f>F67/I67</f>
        <v>#DIV/0!</v>
      </c>
      <c r="K67" s="6" t="e">
        <f>ROUND(ABS((J67-$J$72)/$J$72)*100,1)</f>
        <v>#DIV/0!</v>
      </c>
    </row>
    <row r="68" spans="1:11" x14ac:dyDescent="0.3">
      <c r="C68" s="12">
        <v>2</v>
      </c>
      <c r="D68" s="42"/>
      <c r="E68" s="42"/>
      <c r="F68" s="6">
        <f>E68-D68</f>
        <v>0</v>
      </c>
      <c r="G68" s="39"/>
      <c r="H68" s="39"/>
      <c r="I68" s="6">
        <f>H68-G68</f>
        <v>0</v>
      </c>
      <c r="J68" s="6" t="e">
        <f>F68/I68</f>
        <v>#DIV/0!</v>
      </c>
      <c r="K68" s="6" t="e">
        <f t="shared" ref="K68:K69" si="3">ROUND(ABS((J68-$J$72)/$J$72)*100,1)</f>
        <v>#DIV/0!</v>
      </c>
    </row>
    <row r="69" spans="1:11" x14ac:dyDescent="0.3">
      <c r="C69" s="12">
        <v>3</v>
      </c>
      <c r="D69" s="42"/>
      <c r="E69" s="42"/>
      <c r="F69" s="6">
        <f>E69-D69</f>
        <v>0</v>
      </c>
      <c r="G69" s="39"/>
      <c r="H69" s="39"/>
      <c r="I69" s="6">
        <f>H69-G69</f>
        <v>0</v>
      </c>
      <c r="J69" s="6" t="e">
        <f>F69/I69</f>
        <v>#DIV/0!</v>
      </c>
      <c r="K69" s="6" t="e">
        <f t="shared" si="3"/>
        <v>#DIV/0!</v>
      </c>
    </row>
    <row r="70" spans="1:11" x14ac:dyDescent="0.3">
      <c r="E70" s="5"/>
      <c r="F70" s="5"/>
      <c r="G70" s="5"/>
      <c r="H70" s="5"/>
      <c r="I70" s="5"/>
      <c r="J70" s="9" t="s">
        <v>19</v>
      </c>
      <c r="K70" s="5"/>
    </row>
    <row r="71" spans="1:11" x14ac:dyDescent="0.3">
      <c r="E71" s="5"/>
      <c r="F71" s="5"/>
      <c r="G71" s="5"/>
      <c r="H71" s="5"/>
      <c r="I71" s="5"/>
      <c r="J71" s="13" t="s">
        <v>30</v>
      </c>
      <c r="K71" s="5"/>
    </row>
    <row r="72" spans="1:11" x14ac:dyDescent="0.3">
      <c r="E72" s="5"/>
      <c r="F72" s="5"/>
      <c r="G72" s="5"/>
      <c r="H72" s="5"/>
      <c r="I72" s="5"/>
      <c r="J72" s="6" t="e">
        <f>(J67+J68+J69)/3</f>
        <v>#DIV/0!</v>
      </c>
      <c r="K72" s="5"/>
    </row>
    <row r="74" spans="1:11" x14ac:dyDescent="0.3">
      <c r="A74" s="4" t="s">
        <v>45</v>
      </c>
    </row>
    <row r="76" spans="1:11" x14ac:dyDescent="0.3">
      <c r="C76" s="9"/>
      <c r="D76" s="9" t="s">
        <v>4</v>
      </c>
      <c r="E76" s="9" t="s">
        <v>5</v>
      </c>
      <c r="F76" s="9" t="s">
        <v>6</v>
      </c>
      <c r="G76" s="12" t="s">
        <v>7</v>
      </c>
      <c r="H76" s="9" t="s">
        <v>8</v>
      </c>
      <c r="I76" s="9" t="s">
        <v>9</v>
      </c>
      <c r="J76" s="9" t="s">
        <v>16</v>
      </c>
      <c r="K76" s="9" t="s">
        <v>18</v>
      </c>
    </row>
    <row r="77" spans="1:11" x14ac:dyDescent="0.3">
      <c r="C77" s="9" t="s">
        <v>46</v>
      </c>
      <c r="D77" s="9" t="s">
        <v>10</v>
      </c>
      <c r="E77" s="9" t="s">
        <v>21</v>
      </c>
      <c r="F77" s="16" t="s">
        <v>13</v>
      </c>
      <c r="G77" s="9" t="s">
        <v>41</v>
      </c>
      <c r="H77" s="16" t="s">
        <v>42</v>
      </c>
      <c r="I77" s="9" t="s">
        <v>22</v>
      </c>
      <c r="J77" s="17" t="s">
        <v>46</v>
      </c>
      <c r="K77" s="9" t="s">
        <v>17</v>
      </c>
    </row>
    <row r="78" spans="1:11" x14ac:dyDescent="0.3">
      <c r="C78" s="10"/>
      <c r="D78" s="10" t="s">
        <v>11</v>
      </c>
      <c r="E78" s="10" t="s">
        <v>11</v>
      </c>
      <c r="F78" s="18" t="s">
        <v>11</v>
      </c>
      <c r="G78" s="10" t="s">
        <v>46</v>
      </c>
      <c r="H78" s="18" t="s">
        <v>46</v>
      </c>
      <c r="I78" s="10" t="s">
        <v>47</v>
      </c>
      <c r="J78" s="19" t="s">
        <v>48</v>
      </c>
      <c r="K78" s="10" t="s">
        <v>25</v>
      </c>
    </row>
    <row r="79" spans="1:11" x14ac:dyDescent="0.3">
      <c r="C79" s="13"/>
      <c r="D79" s="13"/>
      <c r="E79" s="13"/>
      <c r="F79" s="20"/>
      <c r="G79" s="13" t="s">
        <v>49</v>
      </c>
      <c r="H79" s="20" t="s">
        <v>49</v>
      </c>
      <c r="I79" s="13"/>
      <c r="J79" s="21" t="s">
        <v>14</v>
      </c>
      <c r="K79" s="11"/>
    </row>
    <row r="80" spans="1:11" x14ac:dyDescent="0.3">
      <c r="C80" s="6"/>
      <c r="D80" s="12"/>
      <c r="E80" s="12"/>
      <c r="F80" s="12" t="s">
        <v>52</v>
      </c>
      <c r="G80" s="14"/>
      <c r="H80" s="12"/>
      <c r="I80" s="13" t="s">
        <v>51</v>
      </c>
      <c r="J80" s="12" t="s">
        <v>28</v>
      </c>
      <c r="K80" s="10" t="s">
        <v>29</v>
      </c>
    </row>
    <row r="81" spans="1:11" x14ac:dyDescent="0.3">
      <c r="C81" s="12">
        <v>1</v>
      </c>
      <c r="D81" s="42"/>
      <c r="E81" s="42"/>
      <c r="F81" s="6">
        <f>E81-D81</f>
        <v>0</v>
      </c>
      <c r="G81" s="39"/>
      <c r="H81" s="42"/>
      <c r="I81" s="6">
        <f>H81-G81</f>
        <v>0</v>
      </c>
      <c r="J81" s="6" t="e">
        <f>F81/I81</f>
        <v>#DIV/0!</v>
      </c>
      <c r="K81" s="6" t="e">
        <f>ROUND(ABS((J81-$J$86)/$J$86)*100,1)</f>
        <v>#DIV/0!</v>
      </c>
    </row>
    <row r="82" spans="1:11" x14ac:dyDescent="0.3">
      <c r="C82" s="12">
        <v>2</v>
      </c>
      <c r="D82" s="42"/>
      <c r="E82" s="42"/>
      <c r="F82" s="6">
        <f>E82-D82</f>
        <v>0</v>
      </c>
      <c r="G82" s="39"/>
      <c r="H82" s="42"/>
      <c r="I82" s="6">
        <f>H82-G82</f>
        <v>0</v>
      </c>
      <c r="J82" s="6" t="e">
        <f>F82/I82</f>
        <v>#DIV/0!</v>
      </c>
      <c r="K82" s="6" t="e">
        <f t="shared" ref="K82:K83" si="4">ROUND(ABS((J82-$J$86)/$J$86)*100,1)</f>
        <v>#DIV/0!</v>
      </c>
    </row>
    <row r="83" spans="1:11" x14ac:dyDescent="0.3">
      <c r="C83" s="12">
        <v>3</v>
      </c>
      <c r="D83" s="42"/>
      <c r="E83" s="42"/>
      <c r="F83" s="6">
        <f>E83-D83</f>
        <v>0</v>
      </c>
      <c r="G83" s="39"/>
      <c r="H83" s="42"/>
      <c r="I83" s="6">
        <f>H83-G83</f>
        <v>0</v>
      </c>
      <c r="J83" s="6" t="e">
        <f>F83/I83</f>
        <v>#DIV/0!</v>
      </c>
      <c r="K83" s="6" t="e">
        <f t="shared" si="4"/>
        <v>#DIV/0!</v>
      </c>
    </row>
    <row r="84" spans="1:11" x14ac:dyDescent="0.3">
      <c r="E84" s="5"/>
      <c r="F84" s="5"/>
      <c r="G84" s="5"/>
      <c r="H84" s="5"/>
      <c r="I84" s="5"/>
      <c r="J84" s="9" t="s">
        <v>19</v>
      </c>
      <c r="K84" s="5"/>
    </row>
    <row r="85" spans="1:11" x14ac:dyDescent="0.3">
      <c r="E85" s="5"/>
      <c r="F85" s="5"/>
      <c r="G85" s="5"/>
      <c r="H85" s="5"/>
      <c r="I85" s="5"/>
      <c r="J85" s="13" t="s">
        <v>30</v>
      </c>
      <c r="K85" s="5"/>
    </row>
    <row r="86" spans="1:11" x14ac:dyDescent="0.3">
      <c r="E86" s="5"/>
      <c r="F86" s="5"/>
      <c r="G86" s="5"/>
      <c r="H86" s="5"/>
      <c r="I86" s="5"/>
      <c r="J86" s="6" t="e">
        <f>(J81+J82+J83)/3</f>
        <v>#DIV/0!</v>
      </c>
      <c r="K86" s="5"/>
    </row>
    <row r="88" spans="1:11" s="4" customFormat="1" x14ac:dyDescent="0.3">
      <c r="A88" s="4" t="s">
        <v>53</v>
      </c>
    </row>
    <row r="89" spans="1:11" s="4" customFormat="1" x14ac:dyDescent="0.3">
      <c r="C89" s="24" t="s">
        <v>55</v>
      </c>
    </row>
    <row r="90" spans="1:11" s="4" customFormat="1" x14ac:dyDescent="0.3">
      <c r="C90" s="4" t="s">
        <v>54</v>
      </c>
    </row>
    <row r="91" spans="1:11" s="4" customFormat="1" x14ac:dyDescent="0.3"/>
    <row r="92" spans="1:11" s="4" customFormat="1" ht="28.8" x14ac:dyDescent="0.3">
      <c r="C92" s="44" t="s">
        <v>56</v>
      </c>
      <c r="D92" s="44" t="s">
        <v>27</v>
      </c>
      <c r="E92" s="25" t="s">
        <v>60</v>
      </c>
      <c r="F92" s="4" t="s">
        <v>57</v>
      </c>
      <c r="G92" s="26"/>
    </row>
    <row r="93" spans="1:11" s="4" customFormat="1" x14ac:dyDescent="0.3">
      <c r="B93" s="4">
        <v>1</v>
      </c>
      <c r="C93" s="45"/>
      <c r="D93" s="45"/>
      <c r="E93" s="50" t="e">
        <f>C93*12/D93</f>
        <v>#DIV/0!</v>
      </c>
      <c r="F93" s="24" t="e">
        <f>ROUND(ABS((E95-$E$100)/$E$100)*100,1)</f>
        <v>#DIV/0!</v>
      </c>
    </row>
    <row r="94" spans="1:11" s="4" customFormat="1" x14ac:dyDescent="0.3">
      <c r="B94" s="46">
        <v>2</v>
      </c>
      <c r="C94" s="49"/>
      <c r="D94" s="51"/>
      <c r="E94" s="50" t="e">
        <f>C94*12/D94</f>
        <v>#DIV/0!</v>
      </c>
      <c r="F94" s="24" t="e">
        <f>ROUND(ABS((E94-$E$100)/$E$100)*100,1)</f>
        <v>#DIV/0!</v>
      </c>
    </row>
    <row r="95" spans="1:11" x14ac:dyDescent="0.3">
      <c r="B95" s="47">
        <v>3</v>
      </c>
      <c r="C95" s="48"/>
      <c r="D95" s="52"/>
      <c r="E95" s="53" t="e">
        <f>C95*12/D95</f>
        <v>#DIV/0!</v>
      </c>
      <c r="F95" t="e">
        <f>ROUND(ABS((E95-$E100)/$E$100)*100,1)</f>
        <v>#DIV/0!</v>
      </c>
    </row>
    <row r="96" spans="1:11" x14ac:dyDescent="0.3">
      <c r="B96" s="4">
        <v>4</v>
      </c>
      <c r="J96" s="43"/>
    </row>
    <row r="97" spans="1:11" x14ac:dyDescent="0.3">
      <c r="B97" s="4">
        <v>5</v>
      </c>
    </row>
    <row r="98" spans="1:11" x14ac:dyDescent="0.3">
      <c r="B98" s="4">
        <v>6</v>
      </c>
    </row>
    <row r="99" spans="1:11" ht="20.55" customHeight="1" x14ac:dyDescent="0.3">
      <c r="B99" s="4"/>
      <c r="E99" s="27" t="s">
        <v>61</v>
      </c>
    </row>
    <row r="100" spans="1:11" x14ac:dyDescent="0.3">
      <c r="B100" s="4"/>
      <c r="E100" t="e">
        <f>(E93+E94+E95)/3</f>
        <v>#DIV/0!</v>
      </c>
    </row>
    <row r="101" spans="1:11" x14ac:dyDescent="0.3">
      <c r="B101" s="4"/>
    </row>
    <row r="102" spans="1:11" x14ac:dyDescent="0.3">
      <c r="B102" s="4"/>
    </row>
    <row r="103" spans="1:11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16" spans="3:10" x14ac:dyDescent="0.3">
      <c r="C116" s="8"/>
      <c r="F116" s="8"/>
      <c r="G116" s="22"/>
      <c r="J116" s="8"/>
    </row>
    <row r="137" spans="1:11" x14ac:dyDescent="0.3">
      <c r="A137" s="34" t="s">
        <v>50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</row>
  </sheetData>
  <mergeCells count="7">
    <mergeCell ref="A137:K137"/>
    <mergeCell ref="A1:J1"/>
    <mergeCell ref="A2:J2"/>
    <mergeCell ref="A22:K22"/>
    <mergeCell ref="A56:K56"/>
    <mergeCell ref="A103:K103"/>
    <mergeCell ref="E24:F2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550460-AE67-43E4-B111-D6672F808B47}"/>
</file>

<file path=customXml/itemProps2.xml><?xml version="1.0" encoding="utf-8"?>
<ds:datastoreItem xmlns:ds="http://schemas.openxmlformats.org/officeDocument/2006/customXml" ds:itemID="{A7DF3A92-327D-4D90-9252-FFF77509A6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61F26D-092F-4E8A-B84C-D6E11D96E2A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david.hacker</dc:creator>
  <cp:lastModifiedBy>paris.noblenavarro</cp:lastModifiedBy>
  <cp:lastPrinted>2019-03-04T18:20:21Z</cp:lastPrinted>
  <dcterms:created xsi:type="dcterms:W3CDTF">2019-02-18T16:26:56Z</dcterms:created>
  <dcterms:modified xsi:type="dcterms:W3CDTF">2023-03-24T14:53:00Z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