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ley.Johnson\Desktop\"/>
    </mc:Choice>
  </mc:AlternateContent>
  <bookViews>
    <workbookView xWindow="0" yWindow="0" windowWidth="28800" windowHeight="12045" activeTab="1"/>
  </bookViews>
  <sheets>
    <sheet name="Instructional Guide" sheetId="5" r:id="rId1"/>
    <sheet name="Annual Data" sheetId="6" r:id="rId2"/>
    <sheet name="July 2020" sheetId="21" r:id="rId3"/>
    <sheet name="August 2020" sheetId="8" r:id="rId4"/>
    <sheet name="September 2020" sheetId="9" r:id="rId5"/>
    <sheet name="October 2020" sheetId="10" r:id="rId6"/>
    <sheet name="November 2020" sheetId="11" r:id="rId7"/>
    <sheet name="December 2020" sheetId="18" r:id="rId8"/>
    <sheet name="January 2021" sheetId="17" r:id="rId9"/>
    <sheet name="February 2021" sheetId="16" r:id="rId10"/>
    <sheet name="March 2021" sheetId="15" r:id="rId11"/>
    <sheet name="April 2021" sheetId="14" r:id="rId12"/>
    <sheet name="May 2021" sheetId="13" r:id="rId13"/>
    <sheet name="June 2021" sheetId="19" r:id="rId14"/>
  </sheets>
  <calcPr calcId="162913"/>
</workbook>
</file>

<file path=xl/calcChain.xml><?xml version="1.0" encoding="utf-8"?>
<calcChain xmlns="http://schemas.openxmlformats.org/spreadsheetml/2006/main">
  <c r="E5" i="6" l="1"/>
  <c r="D53" i="6"/>
  <c r="C53" i="6"/>
  <c r="B53" i="6"/>
  <c r="A53" i="6"/>
  <c r="B48" i="6"/>
  <c r="F44" i="6"/>
  <c r="E45" i="6"/>
  <c r="E44" i="6"/>
  <c r="D45" i="6"/>
  <c r="D44" i="6"/>
  <c r="C45" i="6"/>
  <c r="C44" i="6"/>
  <c r="B45" i="6"/>
  <c r="B44" i="6"/>
  <c r="G37" i="6"/>
  <c r="G38" i="6"/>
  <c r="G39" i="6"/>
  <c r="G36" i="6"/>
  <c r="E37" i="6"/>
  <c r="E38" i="6"/>
  <c r="E39" i="6"/>
  <c r="E36" i="6"/>
  <c r="G29" i="6"/>
  <c r="G30" i="6"/>
  <c r="G31" i="6"/>
  <c r="G32" i="6"/>
  <c r="G28" i="6"/>
  <c r="E29" i="6"/>
  <c r="E30" i="6"/>
  <c r="E31" i="6"/>
  <c r="E32" i="6"/>
  <c r="E28" i="6"/>
  <c r="E24" i="6"/>
  <c r="G19" i="6"/>
  <c r="G18" i="6"/>
  <c r="G16" i="6"/>
  <c r="G15" i="6"/>
  <c r="G11" i="6"/>
  <c r="G12" i="6"/>
  <c r="G10" i="6"/>
  <c r="G6" i="6"/>
  <c r="G5" i="6"/>
  <c r="E6" i="6"/>
  <c r="F46" i="21"/>
  <c r="E46" i="21"/>
  <c r="D46" i="21"/>
  <c r="C46" i="21"/>
  <c r="B46" i="21"/>
  <c r="G40" i="21"/>
  <c r="E40" i="21"/>
  <c r="G33" i="21"/>
  <c r="E33" i="21"/>
  <c r="G20" i="21"/>
  <c r="G17" i="21"/>
  <c r="G13" i="21"/>
  <c r="G7" i="21"/>
  <c r="G8" i="21"/>
  <c r="E7" i="21"/>
  <c r="B1" i="21"/>
  <c r="G21" i="21"/>
  <c r="E8" i="21"/>
  <c r="G17" i="17"/>
  <c r="F46" i="6"/>
  <c r="E46" i="6"/>
  <c r="F46" i="8"/>
  <c r="F46" i="9"/>
  <c r="F46" i="10"/>
  <c r="F46" i="11"/>
  <c r="F46" i="18"/>
  <c r="F46" i="17"/>
  <c r="F46" i="16"/>
  <c r="F46" i="15"/>
  <c r="F46" i="14"/>
  <c r="F46" i="13"/>
  <c r="F46" i="19"/>
  <c r="G13" i="8"/>
  <c r="G13" i="9"/>
  <c r="G13" i="10"/>
  <c r="G13" i="11"/>
  <c r="G13" i="17"/>
  <c r="G13" i="16"/>
  <c r="G13" i="15"/>
  <c r="G13" i="14"/>
  <c r="G13" i="13"/>
  <c r="G13" i="19"/>
  <c r="G13" i="6"/>
  <c r="G20" i="6"/>
  <c r="E46" i="19"/>
  <c r="D46" i="19"/>
  <c r="C46" i="19"/>
  <c r="B46" i="19"/>
  <c r="G40" i="19"/>
  <c r="E40" i="19"/>
  <c r="G33" i="19"/>
  <c r="E33" i="19"/>
  <c r="G20" i="19"/>
  <c r="G17" i="19"/>
  <c r="G21" i="19"/>
  <c r="E8" i="19"/>
  <c r="G7" i="19"/>
  <c r="G8" i="19"/>
  <c r="E7" i="19"/>
  <c r="B1" i="19"/>
  <c r="G17" i="14"/>
  <c r="C46" i="18"/>
  <c r="G17" i="8"/>
  <c r="B1" i="8"/>
  <c r="B1" i="9"/>
  <c r="B1" i="10"/>
  <c r="B1" i="11"/>
  <c r="B1" i="18"/>
  <c r="B1" i="17"/>
  <c r="B1" i="16"/>
  <c r="B1" i="15"/>
  <c r="B1" i="14"/>
  <c r="B1" i="13"/>
  <c r="E46" i="18"/>
  <c r="D46" i="18"/>
  <c r="B46" i="18"/>
  <c r="G40" i="18"/>
  <c r="E40" i="18"/>
  <c r="G33" i="18"/>
  <c r="E33" i="18"/>
  <c r="G20" i="18"/>
  <c r="G17" i="18"/>
  <c r="G7" i="18"/>
  <c r="E7" i="18"/>
  <c r="E46" i="17"/>
  <c r="D46" i="17"/>
  <c r="C46" i="17"/>
  <c r="B46" i="17"/>
  <c r="G40" i="17"/>
  <c r="E40" i="17"/>
  <c r="G33" i="17"/>
  <c r="E33" i="17"/>
  <c r="G20" i="17"/>
  <c r="G7" i="17"/>
  <c r="E7" i="17"/>
  <c r="E46" i="16"/>
  <c r="D46" i="16"/>
  <c r="C46" i="16"/>
  <c r="B46" i="16"/>
  <c r="G40" i="16"/>
  <c r="E40" i="16"/>
  <c r="G33" i="16"/>
  <c r="E33" i="16"/>
  <c r="G20" i="16"/>
  <c r="G17" i="16"/>
  <c r="G7" i="16"/>
  <c r="E7" i="16"/>
  <c r="E46" i="15"/>
  <c r="D46" i="15"/>
  <c r="C46" i="15"/>
  <c r="B46" i="15"/>
  <c r="G40" i="15"/>
  <c r="E40" i="15"/>
  <c r="G33" i="15"/>
  <c r="E33" i="15"/>
  <c r="G20" i="15"/>
  <c r="G17" i="15"/>
  <c r="G7" i="15"/>
  <c r="E7" i="15"/>
  <c r="E46" i="14"/>
  <c r="D46" i="14"/>
  <c r="C46" i="14"/>
  <c r="B46" i="14"/>
  <c r="G40" i="14"/>
  <c r="E40" i="14"/>
  <c r="G33" i="14"/>
  <c r="E33" i="14"/>
  <c r="G20" i="14"/>
  <c r="G7" i="14"/>
  <c r="E7" i="14"/>
  <c r="E46" i="13"/>
  <c r="D46" i="13"/>
  <c r="C46" i="13"/>
  <c r="B46" i="13"/>
  <c r="G40" i="13"/>
  <c r="E40" i="13"/>
  <c r="G33" i="13"/>
  <c r="E33" i="13"/>
  <c r="G20" i="13"/>
  <c r="G17" i="13"/>
  <c r="G7" i="13"/>
  <c r="E7" i="13"/>
  <c r="E46" i="11"/>
  <c r="D46" i="11"/>
  <c r="C46" i="11"/>
  <c r="B46" i="11"/>
  <c r="G40" i="11"/>
  <c r="E40" i="11"/>
  <c r="G33" i="11"/>
  <c r="E33" i="11"/>
  <c r="G20" i="11"/>
  <c r="G17" i="11"/>
  <c r="G7" i="11"/>
  <c r="E7" i="11"/>
  <c r="E46" i="10"/>
  <c r="D46" i="10"/>
  <c r="C46" i="10"/>
  <c r="B46" i="10"/>
  <c r="G40" i="10"/>
  <c r="E40" i="10"/>
  <c r="G33" i="10"/>
  <c r="E33" i="10"/>
  <c r="G20" i="10"/>
  <c r="G17" i="10"/>
  <c r="G7" i="10"/>
  <c r="E7" i="10"/>
  <c r="E46" i="9"/>
  <c r="D46" i="9"/>
  <c r="C46" i="9"/>
  <c r="B46" i="9"/>
  <c r="G40" i="9"/>
  <c r="E40" i="9"/>
  <c r="G33" i="9"/>
  <c r="E33" i="9"/>
  <c r="G20" i="9"/>
  <c r="G17" i="9"/>
  <c r="G7" i="9"/>
  <c r="E7" i="9"/>
  <c r="E46" i="8"/>
  <c r="D46" i="8"/>
  <c r="C46" i="8"/>
  <c r="B46" i="8"/>
  <c r="G40" i="8"/>
  <c r="E40" i="8"/>
  <c r="G33" i="8"/>
  <c r="E33" i="8"/>
  <c r="G20" i="8"/>
  <c r="G7" i="8"/>
  <c r="E7" i="8"/>
  <c r="G8" i="14"/>
  <c r="G8" i="9"/>
  <c r="G8" i="11"/>
  <c r="G8" i="13"/>
  <c r="G8" i="16"/>
  <c r="G8" i="18"/>
  <c r="G8" i="8"/>
  <c r="G8" i="10"/>
  <c r="G8" i="15"/>
  <c r="G8" i="17"/>
  <c r="G21" i="17"/>
  <c r="E8" i="17"/>
  <c r="G21" i="15"/>
  <c r="E8" i="15"/>
  <c r="G21" i="13"/>
  <c r="E8" i="13"/>
  <c r="G21" i="11"/>
  <c r="E8" i="11"/>
  <c r="G21" i="9"/>
  <c r="E8" i="9"/>
  <c r="G21" i="8"/>
  <c r="G21" i="10"/>
  <c r="E8" i="10"/>
  <c r="G21" i="14"/>
  <c r="E8" i="14"/>
  <c r="G21" i="16"/>
  <c r="E8" i="16"/>
  <c r="G21" i="18"/>
  <c r="E8" i="18"/>
  <c r="D46" i="6"/>
  <c r="C46" i="6"/>
  <c r="B46" i="6"/>
  <c r="G40" i="6"/>
  <c r="E40" i="6"/>
  <c r="G33" i="6"/>
  <c r="E33" i="6"/>
  <c r="C57" i="6"/>
  <c r="G7" i="6"/>
  <c r="E7" i="6"/>
  <c r="C56" i="6"/>
  <c r="G17" i="6"/>
  <c r="E8" i="8"/>
  <c r="G21" i="6"/>
  <c r="C58" i="6"/>
  <c r="E53" i="6"/>
  <c r="E53" i="21"/>
  <c r="E53" i="18"/>
  <c r="E53" i="10"/>
  <c r="E53" i="11"/>
  <c r="E53" i="17"/>
  <c r="E53" i="9"/>
  <c r="E53" i="14"/>
  <c r="E53" i="15"/>
  <c r="E53" i="16"/>
  <c r="E53" i="19"/>
  <c r="E53" i="8"/>
  <c r="E53" i="13"/>
</calcChain>
</file>

<file path=xl/sharedStrings.xml><?xml version="1.0" encoding="utf-8"?>
<sst xmlns="http://schemas.openxmlformats.org/spreadsheetml/2006/main" count="852" uniqueCount="87">
  <si>
    <t>Total Expenses by Type</t>
  </si>
  <si>
    <t>Demand Response</t>
  </si>
  <si>
    <t>Deviated/Fixed Route</t>
  </si>
  <si>
    <t>Operating</t>
  </si>
  <si>
    <t>Capital</t>
  </si>
  <si>
    <t>Farebox Revenue</t>
  </si>
  <si>
    <t>Federal Funds Expended</t>
  </si>
  <si>
    <t>Local Funds Expended</t>
  </si>
  <si>
    <t>Local Funds/Cash</t>
  </si>
  <si>
    <t>Donations</t>
  </si>
  <si>
    <t>Mode</t>
  </si>
  <si>
    <t>Monthly Financial Data</t>
  </si>
  <si>
    <t>Monthly Service Data</t>
  </si>
  <si>
    <t>Vehicles in Maximum Service</t>
  </si>
  <si>
    <t>Safety Data</t>
  </si>
  <si>
    <t>Reportable Incidents</t>
  </si>
  <si>
    <t>Fatalities</t>
  </si>
  <si>
    <t>Injuries</t>
  </si>
  <si>
    <t>5311 (Federal Share)</t>
  </si>
  <si>
    <t>5339 (Federal Share)</t>
  </si>
  <si>
    <t>5310 (Federal Share)</t>
  </si>
  <si>
    <t>5309 (Federal Share)</t>
  </si>
  <si>
    <t>Total</t>
  </si>
  <si>
    <t>Report Month/Fiscal Year</t>
  </si>
  <si>
    <t>Annual Service Data</t>
  </si>
  <si>
    <t>State Funds</t>
  </si>
  <si>
    <t>Contract Revenue</t>
  </si>
  <si>
    <t>Amount Received</t>
  </si>
  <si>
    <t>Volunteer Drivers</t>
  </si>
  <si>
    <t>5339b (Federal Share)</t>
  </si>
  <si>
    <t>Vehicle Revenue Hours (VRH)</t>
  </si>
  <si>
    <t>Vehicle Revenue Miles (VRM)</t>
  </si>
  <si>
    <t>Sponsored Unlinked Passenger Trips (Sponsored UPT)</t>
  </si>
  <si>
    <t>Property Damage &gt;$25,000</t>
  </si>
  <si>
    <t xml:space="preserve">Total expenses for the transit program must be reported monthly.  </t>
  </si>
  <si>
    <t xml:space="preserve">Farebox Revenue </t>
  </si>
  <si>
    <t>Total Unlinked Passenger Trips (UPT)</t>
  </si>
  <si>
    <t>Monthly Safety Data</t>
  </si>
  <si>
    <t xml:space="preserve">Reportable Incidents include: </t>
  </si>
  <si>
    <t>Passenger-Paid Fares</t>
  </si>
  <si>
    <t>Organization-Paid Fares</t>
  </si>
  <si>
    <t>Passenger-Paid Fares vs Organization-Paid Fares</t>
  </si>
  <si>
    <t>Fiscal Year</t>
  </si>
  <si>
    <t>Transit Agency Name:</t>
  </si>
  <si>
    <t>1. Vehicle Revenue Hours is the official term for what was previously called 'Payroll Driver Hours.'</t>
  </si>
  <si>
    <t>2. Unlinked Passenger Trips (UPT) are 'one-way trips.'</t>
  </si>
  <si>
    <r>
      <t xml:space="preserve">Fatalities:  </t>
    </r>
    <r>
      <rPr>
        <sz val="11"/>
        <color theme="1"/>
        <rFont val="Calibri"/>
        <family val="2"/>
        <scheme val="minor"/>
      </rPr>
      <t>Reported when death(s) occur (within 30 days of the event).</t>
    </r>
  </si>
  <si>
    <t xml:space="preserve">1. If you operate a deviated fixed route service and demand response services, then you must separate  these expenses.  </t>
  </si>
  <si>
    <t>2. Also, you must report the total amount of capital expenses under 'Capital' in the month when you expend funds for a capital project.</t>
  </si>
  <si>
    <t>Going forward you must track the farebox income by mode 'if' you provide two modes such as a deviated fixed route service and a demand response service.</t>
  </si>
  <si>
    <r>
      <t>This should only include the amount of</t>
    </r>
    <r>
      <rPr>
        <b/>
        <sz val="12"/>
        <color indexed="8"/>
        <rFont val="Calibri"/>
        <family val="2"/>
      </rPr>
      <t xml:space="preserve"> federal share only</t>
    </r>
    <r>
      <rPr>
        <sz val="12"/>
        <color indexed="8"/>
        <rFont val="Calibri"/>
        <family val="2"/>
      </rPr>
      <t xml:space="preserve"> expended by Section # during that month (the amount of federal share you are invoicing to OTD for reimbursement).  Also, it must be broken down by capital or operating.</t>
    </r>
  </si>
  <si>
    <t>3. Sponsored UPT is a sub category of UPT includes NEMT trips &amp; any trips that are paid for by a third party (Independent Living Centers for example).  These must be included in the total Unlinked Passenger Trips.  There should never be a higher number of sponsored trips than unlinked passenger trips.</t>
  </si>
  <si>
    <t>1. Fatalities, injuries, or property damage greater $25,000;</t>
  </si>
  <si>
    <t>2. Collisions involving revenue vehicles that require towing away from the scene for either vehicle involved;</t>
  </si>
  <si>
    <t>3. Evacuation for life safety reasons.</t>
  </si>
  <si>
    <r>
      <t xml:space="preserve">Injuries: </t>
    </r>
    <r>
      <rPr>
        <sz val="11"/>
        <color theme="1"/>
        <rFont val="Calibri"/>
        <family val="2"/>
        <scheme val="minor"/>
      </rPr>
      <t>Reported when there is any damage or harm to persons as a result of an event that requires immediate medical attention away from the scene.</t>
    </r>
  </si>
  <si>
    <r>
      <rPr>
        <i/>
        <sz val="12"/>
        <color indexed="8"/>
        <rFont val="Calibri"/>
        <family val="2"/>
      </rPr>
      <t>Passenger-Paid Fares</t>
    </r>
    <r>
      <rPr>
        <sz val="12"/>
        <color indexed="8"/>
        <rFont val="Calibri"/>
        <family val="2"/>
      </rPr>
      <t xml:space="preserve"> - These include any fares paid directly to the transit provider by the passenger. This will include any fare that is later reimbursed by a human service agency or another user-side subsidy arrangement. </t>
    </r>
    <r>
      <rPr>
        <b/>
        <sz val="12"/>
        <color indexed="8"/>
        <rFont val="Calibri"/>
        <family val="2"/>
      </rPr>
      <t>See FTA C 9040.1G &amp; USOA Effective FY18</t>
    </r>
  </si>
  <si>
    <r>
      <rPr>
        <i/>
        <sz val="12"/>
        <color indexed="8"/>
        <rFont val="Calibri"/>
        <family val="2"/>
      </rPr>
      <t xml:space="preserve">Organization-Paid Fares - </t>
    </r>
    <r>
      <rPr>
        <sz val="12"/>
        <color indexed="8"/>
        <rFont val="Calibri"/>
        <family val="2"/>
      </rPr>
      <t xml:space="preserve">Paid Fares are paid for by an organization rather than by the passenger.  Organization-Paid Fares also include funds for rides given along special routes for which a beneficiary of the service may guarantee funds.  Organization-Paid Fares may result from agreements between the reporter and an agency or organization that pays a set amount in return for unlimited and/or reduced fare transit service for the persons covered by the agreement.  This can also include paying for bus passes for their clients.  However, a voluntary or mandatory fee that a university or similar institution imposes on all its students for free or discounted transit service is not farebox revenue.  Also, payments made directly to the transportation provider by human service agencies and university fees passed on to the transit provider would be considered ‘program income’ and not farebox. </t>
    </r>
    <r>
      <rPr>
        <b/>
        <sz val="12"/>
        <color indexed="8"/>
        <rFont val="Calibri"/>
        <family val="2"/>
      </rPr>
      <t>See FTA C 9040.1G &amp; USOA Effective FY18</t>
    </r>
  </si>
  <si>
    <t>4. The Service Data, also, is to be separated by mode if you provide more than one (i.e. deviated fixed route and demand response services).</t>
  </si>
  <si>
    <r>
      <t xml:space="preserve">These amounts should </t>
    </r>
    <r>
      <rPr>
        <b/>
        <sz val="12"/>
        <color indexed="8"/>
        <rFont val="Calibri"/>
        <family val="2"/>
      </rPr>
      <t>only</t>
    </r>
    <r>
      <rPr>
        <sz val="12"/>
        <color indexed="8"/>
        <rFont val="Calibri"/>
        <family val="2"/>
      </rPr>
      <t xml:space="preserve"> include the total amounts reported as your local match on your line item budgets 'for the month and/or a capital line item budget 'if' you are invoicing for a capital grant during the reporting month.  These are to be separated by contract revenue, local funds/agency cash, etc.  Include In-Kind in the Local Funds/Cash line.</t>
    </r>
  </si>
  <si>
    <t>The total amount of Federal Funds Expended + Local Funds Expended + Farebox Revenue must = The total expenses by type for Operating and Capital.</t>
  </si>
  <si>
    <t>Incomplete / OK</t>
  </si>
  <si>
    <r>
      <t xml:space="preserve">When you begin reporting the expense data, on each monthly tab, will see a red </t>
    </r>
    <r>
      <rPr>
        <b/>
        <sz val="12"/>
        <color indexed="10"/>
        <rFont val="Calibri"/>
        <family val="2"/>
      </rPr>
      <t>Ok</t>
    </r>
    <r>
      <rPr>
        <sz val="12"/>
        <color indexed="8"/>
        <rFont val="Calibri"/>
        <family val="2"/>
      </rPr>
      <t xml:space="preserve"> or a red</t>
    </r>
    <r>
      <rPr>
        <b/>
        <sz val="12"/>
        <color indexed="10"/>
        <rFont val="Calibri"/>
        <family val="2"/>
      </rPr>
      <t xml:space="preserve"> Incomplete </t>
    </r>
    <r>
      <rPr>
        <sz val="12"/>
        <color indexed="8"/>
        <rFont val="Calibri"/>
        <family val="2"/>
      </rPr>
      <t xml:space="preserve">on the form. If the numbers do not equal as described above, then </t>
    </r>
    <r>
      <rPr>
        <b/>
        <sz val="12"/>
        <color indexed="10"/>
        <rFont val="Calibri"/>
        <family val="2"/>
      </rPr>
      <t>Incomplete</t>
    </r>
    <r>
      <rPr>
        <sz val="12"/>
        <color indexed="8"/>
        <rFont val="Calibri"/>
        <family val="2"/>
      </rPr>
      <t xml:space="preserve"> will show.  The form must say </t>
    </r>
    <r>
      <rPr>
        <b/>
        <sz val="12"/>
        <color indexed="10"/>
        <rFont val="Calibri"/>
        <family val="2"/>
      </rPr>
      <t>OK</t>
    </r>
    <r>
      <rPr>
        <sz val="12"/>
        <color indexed="8"/>
        <rFont val="Calibri"/>
        <family val="2"/>
      </rPr>
      <t xml:space="preserve"> under both Operating and Capital, when you have completed the form, or it will be incorrect.</t>
    </r>
  </si>
  <si>
    <t>Brokers Only</t>
  </si>
  <si>
    <t>Total Paid to For-Profit Subs</t>
  </si>
  <si>
    <t>Total Paid to Non-Proift Subs</t>
  </si>
  <si>
    <t>Total Paid to Private Autos</t>
  </si>
  <si>
    <t>N/A</t>
  </si>
  <si>
    <t>Broker/5311 Assistance Comparison</t>
  </si>
  <si>
    <t>Max Federal Share Allowable</t>
  </si>
  <si>
    <t>YTD Federal Share</t>
  </si>
  <si>
    <t>Vehicle Towed Away</t>
  </si>
  <si>
    <t>Enter Agency Name (On Annual Data Tab)</t>
  </si>
  <si>
    <t>FY2021</t>
  </si>
  <si>
    <t>July 2020</t>
  </si>
  <si>
    <t>August 2020</t>
  </si>
  <si>
    <t>September 2020</t>
  </si>
  <si>
    <t>October 2020</t>
  </si>
  <si>
    <t>November 2020</t>
  </si>
  <si>
    <t>December 2020</t>
  </si>
  <si>
    <t>January 2021</t>
  </si>
  <si>
    <t>February 2021</t>
  </si>
  <si>
    <t>March 2021</t>
  </si>
  <si>
    <t>April 2021</t>
  </si>
  <si>
    <t>May 2021</t>
  </si>
  <si>
    <t>June 2021</t>
  </si>
  <si>
    <t>FY21 Monthy Summary Report for Public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</si>
</sst>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b/>
      <sz val="12"/>
      <color indexed="8"/>
      <name val="Calibri"/>
      <family val="2"/>
    </font>
    <font>
      <sz val="12"/>
      <color indexed="8"/>
      <name val="Calibri"/>
      <family val="2"/>
    </font>
    <font>
      <i/>
      <sz val="12"/>
      <color indexed="8"/>
      <name val="Calibri"/>
      <family val="2"/>
    </font>
    <font>
      <b/>
      <sz val="12"/>
      <color indexed="10"/>
      <name val="Calibri"/>
      <family val="2"/>
    </font>
    <font>
      <b/>
      <sz val="12"/>
      <color theme="1"/>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b/>
      <sz val="12"/>
      <color indexed="8"/>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1"/>
      <color rgb="FFFF000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2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7">
    <xf numFmtId="0" fontId="0" fillId="0" borderId="0" xfId="0"/>
    <xf numFmtId="0" fontId="0" fillId="0" borderId="0" xfId="0" applyAlignment="1">
      <alignment horizontal="center"/>
    </xf>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6" fillId="0" borderId="0" xfId="0" applyFont="1" applyBorder="1"/>
    <xf numFmtId="0" fontId="0" fillId="0" borderId="0" xfId="0" applyBorder="1"/>
    <xf numFmtId="0" fontId="0" fillId="0" borderId="5" xfId="0" applyBorder="1"/>
    <xf numFmtId="44" fontId="0" fillId="0" borderId="0" xfId="0" applyNumberFormat="1" applyBorder="1"/>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6" xfId="0" applyFont="1" applyFill="1" applyBorder="1"/>
    <xf numFmtId="0" fontId="7" fillId="2" borderId="6" xfId="0" applyFont="1" applyFill="1" applyBorder="1" applyAlignment="1">
      <alignment horizontal="left" vertical="center"/>
    </xf>
    <xf numFmtId="0" fontId="0" fillId="3" borderId="6" xfId="0" applyFill="1" applyBorder="1" applyAlignment="1">
      <alignment horizontal="center"/>
    </xf>
    <xf numFmtId="44" fontId="0" fillId="0" borderId="0" xfId="0" applyNumberFormat="1" applyBorder="1" applyAlignment="1">
      <alignment horizontal="center"/>
    </xf>
    <xf numFmtId="0" fontId="7" fillId="0" borderId="0" xfId="0" applyFont="1" applyFill="1" applyBorder="1"/>
    <xf numFmtId="0" fontId="0" fillId="0" borderId="7" xfId="0" applyBorder="1"/>
    <xf numFmtId="0" fontId="0" fillId="0" borderId="0" xfId="0" applyBorder="1" applyAlignment="1">
      <alignment horizontal="center"/>
    </xf>
    <xf numFmtId="0" fontId="7" fillId="0" borderId="0" xfId="0" applyFont="1" applyBorder="1" applyAlignment="1">
      <alignment horizontal="center"/>
    </xf>
    <xf numFmtId="0" fontId="7" fillId="2" borderId="6" xfId="0" applyFont="1" applyFill="1" applyBorder="1" applyAlignment="1">
      <alignment horizontal="left"/>
    </xf>
    <xf numFmtId="0" fontId="7" fillId="2" borderId="8" xfId="0" applyFont="1" applyFill="1" applyBorder="1"/>
    <xf numFmtId="0" fontId="7" fillId="2" borderId="9" xfId="0" applyFont="1" applyFill="1" applyBorder="1"/>
    <xf numFmtId="0" fontId="7" fillId="2" borderId="10" xfId="0" applyFont="1" applyFill="1" applyBorder="1"/>
    <xf numFmtId="0" fontId="0" fillId="0" borderId="11" xfId="0" applyBorder="1"/>
    <xf numFmtId="0" fontId="0" fillId="0" borderId="12" xfId="0" applyBorder="1"/>
    <xf numFmtId="0" fontId="0" fillId="0" borderId="13" xfId="0" applyBorder="1"/>
    <xf numFmtId="0" fontId="5" fillId="0" borderId="0" xfId="0" applyFont="1" applyBorder="1" applyAlignment="1">
      <alignment horizontal="center" vertical="center"/>
    </xf>
    <xf numFmtId="0" fontId="0" fillId="0" borderId="14" xfId="0" applyBorder="1" applyAlignment="1">
      <alignment horizontal="center"/>
    </xf>
    <xf numFmtId="44" fontId="0" fillId="0" borderId="6" xfId="0" applyNumberFormat="1" applyBorder="1"/>
    <xf numFmtId="44" fontId="0" fillId="3" borderId="6" xfId="0" applyNumberFormat="1" applyFill="1" applyBorder="1"/>
    <xf numFmtId="44" fontId="0" fillId="3" borderId="9" xfId="0" applyNumberFormat="1" applyFill="1" applyBorder="1"/>
    <xf numFmtId="44" fontId="0" fillId="0" borderId="9" xfId="0" applyNumberFormat="1" applyBorder="1"/>
    <xf numFmtId="44" fontId="0" fillId="0" borderId="6" xfId="0" applyNumberFormat="1" applyBorder="1" applyAlignment="1">
      <alignment horizontal="center"/>
    </xf>
    <xf numFmtId="44" fontId="0" fillId="0" borderId="9" xfId="0" applyNumberFormat="1" applyBorder="1" applyAlignment="1">
      <alignment horizontal="center"/>
    </xf>
    <xf numFmtId="44" fontId="0" fillId="4" borderId="9" xfId="0" applyNumberFormat="1" applyFill="1" applyBorder="1" applyAlignment="1">
      <alignment horizontal="center"/>
    </xf>
    <xf numFmtId="44" fontId="0" fillId="3" borderId="6" xfId="0" applyNumberFormat="1" applyFill="1" applyBorder="1" applyAlignment="1">
      <alignment horizontal="center"/>
    </xf>
    <xf numFmtId="44" fontId="0" fillId="0" borderId="4" xfId="0" applyNumberFormat="1" applyFill="1" applyBorder="1" applyAlignment="1">
      <alignment horizontal="center"/>
    </xf>
    <xf numFmtId="44" fontId="0" fillId="0" borderId="2" xfId="0" applyNumberFormat="1" applyFill="1" applyBorder="1" applyAlignment="1">
      <alignment horizontal="center"/>
    </xf>
    <xf numFmtId="44" fontId="0" fillId="0" borderId="5" xfId="0" applyNumberFormat="1" applyFill="1" applyBorder="1" applyAlignment="1">
      <alignment horizontal="center"/>
    </xf>
    <xf numFmtId="0" fontId="0" fillId="0" borderId="1" xfId="0" applyFill="1" applyBorder="1"/>
    <xf numFmtId="0" fontId="0" fillId="0" borderId="3" xfId="0" applyFill="1" applyBorder="1"/>
    <xf numFmtId="44" fontId="0" fillId="0" borderId="6" xfId="0" applyNumberFormat="1" applyBorder="1" applyProtection="1">
      <protection locked="0"/>
    </xf>
    <xf numFmtId="0" fontId="5" fillId="0" borderId="0" xfId="0" applyFont="1" applyProtection="1"/>
    <xf numFmtId="0" fontId="0" fillId="0" borderId="0" xfId="0" applyProtection="1"/>
    <xf numFmtId="0" fontId="5" fillId="0" borderId="0" xfId="0" applyFont="1" applyBorder="1" applyAlignment="1" applyProtection="1">
      <alignment horizontal="center"/>
    </xf>
    <xf numFmtId="0" fontId="7" fillId="2" borderId="6" xfId="0" applyFont="1" applyFill="1" applyBorder="1" applyProtection="1"/>
    <xf numFmtId="0" fontId="0" fillId="0" borderId="1" xfId="0" applyBorder="1" applyProtection="1"/>
    <xf numFmtId="44" fontId="0" fillId="0" borderId="6" xfId="0" applyNumberFormat="1" applyBorder="1" applyProtection="1"/>
    <xf numFmtId="0" fontId="0" fillId="0" borderId="1" xfId="0" applyFill="1" applyBorder="1" applyProtection="1"/>
    <xf numFmtId="0" fontId="0" fillId="0" borderId="3" xfId="0" applyBorder="1" applyProtection="1"/>
    <xf numFmtId="0" fontId="0" fillId="0" borderId="3" xfId="0" applyFill="1" applyBorder="1" applyProtection="1"/>
    <xf numFmtId="0" fontId="0" fillId="0" borderId="0" xfId="0" applyAlignment="1" applyProtection="1">
      <alignment horizontal="center"/>
    </xf>
    <xf numFmtId="44" fontId="0" fillId="3" borderId="6" xfId="0" applyNumberFormat="1" applyFill="1" applyBorder="1" applyProtection="1"/>
    <xf numFmtId="44" fontId="0" fillId="3" borderId="9" xfId="0" applyNumberFormat="1" applyFill="1" applyBorder="1" applyProtection="1"/>
    <xf numFmtId="0" fontId="7" fillId="2" borderId="8" xfId="0" applyFont="1" applyFill="1" applyBorder="1" applyProtection="1"/>
    <xf numFmtId="0" fontId="0" fillId="0" borderId="11" xfId="0" applyBorder="1" applyProtection="1"/>
    <xf numFmtId="44" fontId="0" fillId="0" borderId="2" xfId="0" applyNumberFormat="1" applyFill="1" applyBorder="1" applyAlignment="1" applyProtection="1">
      <alignment horizontal="center"/>
    </xf>
    <xf numFmtId="44" fontId="0" fillId="0" borderId="0" xfId="0" applyNumberFormat="1" applyBorder="1" applyProtection="1"/>
    <xf numFmtId="0" fontId="7" fillId="2" borderId="10" xfId="0" applyFont="1" applyFill="1" applyBorder="1" applyProtection="1"/>
    <xf numFmtId="0" fontId="0" fillId="0" borderId="13" xfId="0" applyBorder="1" applyProtection="1"/>
    <xf numFmtId="0" fontId="0" fillId="0" borderId="0" xfId="0" applyBorder="1" applyProtection="1"/>
    <xf numFmtId="44" fontId="0" fillId="0" borderId="5" xfId="0" applyNumberFormat="1" applyFill="1" applyBorder="1" applyAlignment="1" applyProtection="1">
      <alignment horizontal="center"/>
    </xf>
    <xf numFmtId="0" fontId="7" fillId="2" borderId="9" xfId="0" applyFont="1" applyFill="1" applyBorder="1" applyProtection="1"/>
    <xf numFmtId="0" fontId="0" fillId="0" borderId="12" xfId="0" applyBorder="1" applyProtection="1"/>
    <xf numFmtId="44" fontId="0" fillId="0" borderId="4" xfId="0" applyNumberFormat="1" applyFill="1" applyBorder="1" applyAlignment="1" applyProtection="1">
      <alignment horizontal="center"/>
    </xf>
    <xf numFmtId="44" fontId="0" fillId="4" borderId="9" xfId="0" applyNumberFormat="1" applyFill="1" applyBorder="1" applyAlignment="1" applyProtection="1">
      <alignment horizontal="center"/>
    </xf>
    <xf numFmtId="44" fontId="0" fillId="3" borderId="6" xfId="0" applyNumberFormat="1" applyFill="1" applyBorder="1" applyAlignment="1" applyProtection="1">
      <alignment horizontal="center"/>
    </xf>
    <xf numFmtId="0" fontId="5" fillId="0" borderId="0" xfId="0" applyFont="1" applyAlignment="1" applyProtection="1">
      <alignment horizontal="center"/>
    </xf>
    <xf numFmtId="0" fontId="0" fillId="0" borderId="7" xfId="0" applyBorder="1" applyProtection="1"/>
    <xf numFmtId="0" fontId="0" fillId="0" borderId="14" xfId="0" applyBorder="1" applyAlignment="1" applyProtection="1">
      <alignment horizontal="center"/>
    </xf>
    <xf numFmtId="0" fontId="7" fillId="0" borderId="0" xfId="0" applyFont="1" applyFill="1" applyBorder="1" applyProtection="1"/>
    <xf numFmtId="44" fontId="0" fillId="0" borderId="0" xfId="0" applyNumberFormat="1" applyBorder="1" applyAlignment="1" applyProtection="1">
      <alignment horizontal="center"/>
    </xf>
    <xf numFmtId="0" fontId="5" fillId="0" borderId="0" xfId="0" applyFont="1" applyBorder="1" applyAlignment="1" applyProtection="1">
      <alignment horizontal="center" vertical="center"/>
    </xf>
    <xf numFmtId="0" fontId="7" fillId="2" borderId="6" xfId="0" applyFont="1" applyFill="1" applyBorder="1" applyAlignment="1" applyProtection="1">
      <alignment horizontal="left"/>
    </xf>
    <xf numFmtId="0" fontId="0" fillId="0" borderId="2" xfId="0" applyBorder="1" applyProtection="1"/>
    <xf numFmtId="0" fontId="0" fillId="0" borderId="5" xfId="0" applyBorder="1" applyProtection="1"/>
    <xf numFmtId="0" fontId="0" fillId="0" borderId="4" xfId="0" applyBorder="1" applyProtection="1"/>
    <xf numFmtId="0" fontId="7"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xf>
    <xf numFmtId="0" fontId="0" fillId="3" borderId="6" xfId="0" applyFill="1" applyBorder="1" applyAlignment="1" applyProtection="1">
      <alignment horizontal="center"/>
    </xf>
    <xf numFmtId="0" fontId="6" fillId="0" borderId="0" xfId="0" applyFont="1" applyBorder="1" applyProtection="1"/>
    <xf numFmtId="0" fontId="0" fillId="0" borderId="0" xfId="0" applyBorder="1" applyAlignment="1" applyProtection="1">
      <alignment horizontal="center"/>
    </xf>
    <xf numFmtId="0" fontId="7" fillId="2" borderId="6" xfId="0" applyFont="1" applyFill="1" applyBorder="1" applyAlignment="1" applyProtection="1">
      <alignment horizontal="left" vertic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0" fillId="0" borderId="6" xfId="0" applyBorder="1" applyAlignment="1" applyProtection="1">
      <alignment horizontal="center"/>
      <protection locked="0"/>
    </xf>
    <xf numFmtId="0" fontId="6" fillId="0" borderId="6"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8" fillId="0" borderId="6" xfId="0" applyFont="1" applyBorder="1" applyAlignment="1" applyProtection="1">
      <alignment horizontal="center" vertical="center" wrapText="1"/>
      <protection locked="0"/>
    </xf>
    <xf numFmtId="0" fontId="0" fillId="0" borderId="0" xfId="0" applyBorder="1" applyAlignment="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9" fillId="0" borderId="15" xfId="0" applyFont="1" applyBorder="1"/>
    <xf numFmtId="0" fontId="9" fillId="0" borderId="0" xfId="0" applyFont="1" applyBorder="1"/>
    <xf numFmtId="0" fontId="10" fillId="0" borderId="18" xfId="0" applyFont="1" applyBorder="1"/>
    <xf numFmtId="0" fontId="9" fillId="0" borderId="18" xfId="0" applyFont="1" applyBorder="1"/>
    <xf numFmtId="0" fontId="9" fillId="0" borderId="0" xfId="0" applyFont="1"/>
    <xf numFmtId="0" fontId="0" fillId="0" borderId="0" xfId="0" applyAlignment="1"/>
    <xf numFmtId="0" fontId="9" fillId="0" borderId="18" xfId="0" applyFont="1" applyBorder="1" applyAlignment="1"/>
    <xf numFmtId="0" fontId="11" fillId="0" borderId="0" xfId="0" applyFont="1" applyAlignment="1">
      <alignment horizontal="center"/>
    </xf>
    <xf numFmtId="0" fontId="0" fillId="0" borderId="0" xfId="0" applyBorder="1" applyAlignment="1"/>
    <xf numFmtId="0" fontId="9" fillId="0" borderId="18" xfId="0" applyFont="1" applyBorder="1" applyAlignment="1"/>
    <xf numFmtId="0" fontId="0" fillId="0" borderId="0" xfId="0" applyBorder="1" applyAlignment="1">
      <alignment horizontal="center"/>
    </xf>
    <xf numFmtId="0" fontId="0" fillId="0" borderId="0" xfId="0" applyFill="1" applyBorder="1" applyProtection="1"/>
    <xf numFmtId="0" fontId="5" fillId="0" borderId="0" xfId="0" applyFont="1" applyFill="1"/>
    <xf numFmtId="0" fontId="0" fillId="0" borderId="0" xfId="0" applyFill="1" applyBorder="1"/>
    <xf numFmtId="0" fontId="0" fillId="0" borderId="0" xfId="0" applyFill="1"/>
    <xf numFmtId="0" fontId="5" fillId="0" borderId="0" xfId="0" applyFont="1" applyFill="1" applyBorder="1" applyProtection="1"/>
    <xf numFmtId="0" fontId="5" fillId="0" borderId="0" xfId="0" applyFont="1" applyFill="1" applyBorder="1"/>
    <xf numFmtId="0" fontId="0" fillId="0" borderId="0" xfId="0" applyFill="1" applyBorder="1" applyAlignment="1" applyProtection="1">
      <alignment horizontal="center"/>
    </xf>
    <xf numFmtId="0" fontId="0" fillId="0" borderId="0" xfId="0" applyFill="1" applyBorder="1" applyAlignment="1">
      <alignment horizontal="center"/>
    </xf>
    <xf numFmtId="0" fontId="0" fillId="0" borderId="3" xfId="0" applyFont="1" applyBorder="1" applyAlignment="1" applyProtection="1">
      <alignment horizontal="center"/>
    </xf>
    <xf numFmtId="0" fontId="8" fillId="0" borderId="3" xfId="0" applyFont="1" applyBorder="1" applyAlignment="1">
      <alignment horizontal="center"/>
    </xf>
    <xf numFmtId="44" fontId="0" fillId="0" borderId="0" xfId="0" applyNumberFormat="1" applyFill="1" applyBorder="1" applyProtection="1"/>
    <xf numFmtId="44" fontId="0" fillId="0" borderId="0" xfId="0" applyNumberFormat="1" applyFill="1" applyBorder="1"/>
    <xf numFmtId="44" fontId="0" fillId="0" borderId="1" xfId="0" applyNumberFormat="1" applyFill="1" applyBorder="1" applyProtection="1"/>
    <xf numFmtId="44" fontId="0" fillId="0" borderId="3" xfId="0" applyNumberFormat="1" applyFill="1" applyBorder="1" applyProtection="1"/>
    <xf numFmtId="44" fontId="0" fillId="0" borderId="1" xfId="0" applyNumberFormat="1" applyFill="1" applyBorder="1"/>
    <xf numFmtId="44" fontId="0" fillId="0" borderId="3" xfId="0" applyNumberFormat="1" applyFill="1" applyBorder="1"/>
    <xf numFmtId="0" fontId="5" fillId="5" borderId="8" xfId="0" applyFont="1" applyFill="1" applyBorder="1" applyProtection="1"/>
    <xf numFmtId="0" fontId="0" fillId="5" borderId="10" xfId="0" applyFill="1" applyBorder="1" applyProtection="1"/>
    <xf numFmtId="0" fontId="0" fillId="5" borderId="9" xfId="0" applyFill="1" applyBorder="1" applyProtection="1"/>
    <xf numFmtId="0" fontId="12" fillId="5" borderId="8" xfId="0" applyFont="1" applyFill="1" applyBorder="1"/>
    <xf numFmtId="0" fontId="0" fillId="5" borderId="10" xfId="0" applyFill="1" applyBorder="1"/>
    <xf numFmtId="0" fontId="0" fillId="5" borderId="9" xfId="0" applyFill="1" applyBorder="1"/>
    <xf numFmtId="0" fontId="0" fillId="0" borderId="1" xfId="0" applyBorder="1" applyAlignment="1" applyProtection="1">
      <alignment horizontal="left"/>
    </xf>
    <xf numFmtId="0" fontId="0" fillId="0" borderId="1" xfId="0" applyBorder="1" applyAlignment="1">
      <alignment horizontal="left"/>
    </xf>
    <xf numFmtId="0" fontId="0" fillId="0" borderId="0" xfId="0" applyBorder="1" applyAlignment="1" applyProtection="1">
      <alignment horizontal="left"/>
    </xf>
    <xf numFmtId="0" fontId="0" fillId="0" borderId="0" xfId="0" applyBorder="1" applyAlignment="1">
      <alignment horizontal="left"/>
    </xf>
    <xf numFmtId="0" fontId="0" fillId="0" borderId="3" xfId="0" applyBorder="1" applyAlignment="1" applyProtection="1">
      <alignment horizontal="left"/>
    </xf>
    <xf numFmtId="0" fontId="0" fillId="0" borderId="3" xfId="0" applyBorder="1" applyAlignment="1">
      <alignment horizontal="left"/>
    </xf>
    <xf numFmtId="44" fontId="0" fillId="0" borderId="0" xfId="0" applyNumberFormat="1" applyFill="1" applyBorder="1" applyAlignment="1" applyProtection="1">
      <alignment horizontal="center" vertical="center"/>
    </xf>
    <xf numFmtId="44" fontId="0" fillId="0" borderId="0" xfId="0" applyNumberFormat="1" applyFill="1" applyBorder="1" applyAlignment="1">
      <alignment horizontal="center" vertical="center"/>
    </xf>
    <xf numFmtId="44" fontId="0" fillId="0" borderId="6" xfId="0" applyNumberFormat="1" applyFill="1" applyBorder="1"/>
    <xf numFmtId="0" fontId="0" fillId="0" borderId="6" xfId="0" applyNumberFormat="1" applyBorder="1" applyAlignment="1" applyProtection="1">
      <alignment horizontal="center" vertical="center"/>
    </xf>
    <xf numFmtId="0" fontId="0" fillId="0" borderId="0" xfId="0" applyFill="1" applyBorder="1" applyAlignment="1" applyProtection="1"/>
    <xf numFmtId="0" fontId="0" fillId="5" borderId="14" xfId="0" applyFill="1" applyBorder="1" applyProtection="1"/>
    <xf numFmtId="0" fontId="0" fillId="5" borderId="7" xfId="0" applyFill="1" applyBorder="1" applyProtection="1"/>
    <xf numFmtId="0" fontId="0" fillId="0" borderId="0" xfId="0" applyNumberFormat="1" applyFill="1" applyBorder="1" applyProtection="1"/>
    <xf numFmtId="0" fontId="5" fillId="5" borderId="21" xfId="0" applyFont="1" applyFill="1" applyBorder="1" applyProtection="1"/>
    <xf numFmtId="0" fontId="11" fillId="0" borderId="0" xfId="0" applyFont="1" applyFill="1" applyBorder="1" applyAlignment="1" applyProtection="1">
      <alignment horizontal="center"/>
    </xf>
    <xf numFmtId="0" fontId="0" fillId="0" borderId="0" xfId="0" applyFill="1" applyBorder="1" applyAlignment="1">
      <alignment horizontal="center"/>
    </xf>
    <xf numFmtId="0" fontId="13" fillId="0" borderId="0" xfId="0" applyFont="1" applyFill="1" applyBorder="1" applyProtection="1"/>
    <xf numFmtId="0" fontId="13" fillId="0" borderId="0" xfId="0" applyFont="1" applyFill="1" applyBorder="1" applyAlignment="1" applyProtection="1"/>
    <xf numFmtId="0" fontId="9" fillId="0" borderId="22" xfId="0" applyFont="1" applyBorder="1" applyAlignment="1"/>
    <xf numFmtId="0" fontId="0" fillId="0" borderId="19" xfId="0" applyBorder="1" applyAlignment="1"/>
    <xf numFmtId="0" fontId="5" fillId="6" borderId="23" xfId="0" applyFont="1" applyFill="1" applyBorder="1" applyAlignment="1"/>
    <xf numFmtId="0" fontId="9" fillId="6" borderId="24" xfId="0" applyFont="1" applyFill="1" applyBorder="1" applyAlignment="1"/>
    <xf numFmtId="0" fontId="9" fillId="6" borderId="25" xfId="0" applyFont="1" applyFill="1" applyBorder="1" applyAlignment="1"/>
    <xf numFmtId="0" fontId="9" fillId="0" borderId="18" xfId="0" applyFont="1" applyBorder="1" applyAlignment="1"/>
    <xf numFmtId="0" fontId="9" fillId="0" borderId="0" xfId="0" applyFont="1" applyBorder="1" applyAlignment="1"/>
    <xf numFmtId="0" fontId="14" fillId="6" borderId="23" xfId="0" applyFont="1" applyFill="1" applyBorder="1" applyAlignment="1"/>
    <xf numFmtId="0" fontId="15" fillId="6" borderId="24" xfId="0" applyFont="1" applyFill="1" applyBorder="1" applyAlignment="1"/>
    <xf numFmtId="0" fontId="15" fillId="6" borderId="25" xfId="0" applyFont="1" applyFill="1" applyBorder="1" applyAlignment="1"/>
    <xf numFmtId="0" fontId="10" fillId="0" borderId="18"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0" xfId="0" applyBorder="1" applyAlignment="1"/>
    <xf numFmtId="0" fontId="16" fillId="6" borderId="23" xfId="0" applyFont="1" applyFill="1" applyBorder="1" applyAlignment="1"/>
    <xf numFmtId="0" fontId="17" fillId="6" borderId="25" xfId="0" applyFont="1" applyFill="1" applyBorder="1" applyAlignment="1"/>
    <xf numFmtId="0" fontId="9" fillId="0" borderId="18" xfId="0" applyFont="1" applyBorder="1" applyAlignment="1">
      <alignment horizontal="left" wrapText="1"/>
    </xf>
    <xf numFmtId="0" fontId="9" fillId="0" borderId="0" xfId="0" applyFont="1" applyBorder="1" applyAlignment="1">
      <alignment horizontal="left" wrapText="1"/>
    </xf>
    <xf numFmtId="0" fontId="9" fillId="0" borderId="17" xfId="0" applyFont="1" applyBorder="1" applyAlignment="1">
      <alignment horizontal="left" wrapText="1"/>
    </xf>
    <xf numFmtId="0" fontId="9" fillId="0" borderId="22" xfId="0" applyFont="1" applyBorder="1" applyAlignment="1">
      <alignment horizontal="left" wrapText="1"/>
    </xf>
    <xf numFmtId="0" fontId="9" fillId="0" borderId="19" xfId="0" applyFont="1" applyBorder="1" applyAlignment="1">
      <alignment horizontal="left" wrapText="1"/>
    </xf>
    <xf numFmtId="0" fontId="9" fillId="0" borderId="20" xfId="0" applyFont="1" applyBorder="1" applyAlignment="1">
      <alignment horizontal="left" wrapText="1"/>
    </xf>
    <xf numFmtId="0" fontId="9" fillId="0" borderId="18" xfId="0" applyFont="1" applyBorder="1" applyAlignment="1">
      <alignment wrapText="1"/>
    </xf>
    <xf numFmtId="0" fontId="9" fillId="0" borderId="0" xfId="0" applyFont="1" applyBorder="1" applyAlignment="1">
      <alignment wrapText="1"/>
    </xf>
    <xf numFmtId="0" fontId="9" fillId="0" borderId="17" xfId="0" applyFont="1" applyBorder="1" applyAlignment="1">
      <alignment wrapText="1"/>
    </xf>
    <xf numFmtId="0" fontId="9" fillId="0" borderId="22"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0" fontId="0" fillId="6" borderId="24" xfId="0" applyFill="1" applyBorder="1" applyAlignment="1"/>
    <xf numFmtId="0" fontId="0" fillId="6" borderId="25" xfId="0" applyFill="1" applyBorder="1" applyAlignment="1"/>
    <xf numFmtId="0" fontId="0" fillId="0" borderId="18" xfId="0" applyBorder="1" applyAlignment="1"/>
    <xf numFmtId="0" fontId="0" fillId="0" borderId="22"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8" xfId="0" applyBorder="1" applyAlignment="1">
      <alignment wrapText="1"/>
    </xf>
    <xf numFmtId="0" fontId="13" fillId="0" borderId="18" xfId="0" applyFont="1" applyBorder="1" applyAlignment="1"/>
    <xf numFmtId="0" fontId="13" fillId="0" borderId="22" xfId="0" applyFont="1" applyBorder="1" applyAlignment="1"/>
    <xf numFmtId="0" fontId="0" fillId="0" borderId="20" xfId="0" applyBorder="1" applyAlignment="1"/>
    <xf numFmtId="0" fontId="0" fillId="0" borderId="22" xfId="0" applyBorder="1" applyAlignment="1"/>
    <xf numFmtId="0" fontId="0" fillId="0" borderId="24" xfId="0" applyBorder="1" applyAlignment="1"/>
    <xf numFmtId="0" fontId="0" fillId="0" borderId="25" xfId="0" applyBorder="1" applyAlignment="1"/>
    <xf numFmtId="0" fontId="0" fillId="0" borderId="21" xfId="0" applyBorder="1" applyAlignment="1" applyProtection="1">
      <alignment horizontal="center"/>
    </xf>
    <xf numFmtId="0" fontId="0" fillId="0" borderId="14" xfId="0" applyBorder="1" applyAlignment="1" applyProtection="1">
      <alignment horizontal="center"/>
    </xf>
    <xf numFmtId="0" fontId="0" fillId="3" borderId="21" xfId="0" applyFill="1" applyBorder="1" applyAlignment="1" applyProtection="1">
      <alignment horizontal="center"/>
    </xf>
    <xf numFmtId="0" fontId="0" fillId="3" borderId="14" xfId="0" applyFill="1"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7" fillId="0" borderId="15" xfId="0" applyFont="1" applyBorder="1" applyAlignment="1" applyProtection="1">
      <alignment horizontal="center"/>
    </xf>
    <xf numFmtId="44" fontId="0" fillId="3" borderId="21" xfId="0" applyNumberFormat="1" applyFill="1" applyBorder="1" applyAlignment="1" applyProtection="1">
      <alignment horizontal="center"/>
    </xf>
    <xf numFmtId="44" fontId="0" fillId="3" borderId="14" xfId="0" applyNumberFormat="1" applyFill="1" applyBorder="1" applyAlignment="1" applyProtection="1">
      <alignment horizontal="center"/>
    </xf>
    <xf numFmtId="0" fontId="7" fillId="0" borderId="2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0" xfId="0" applyFill="1" applyBorder="1" applyAlignment="1"/>
    <xf numFmtId="0" fontId="0" fillId="0" borderId="0" xfId="0" applyFill="1" applyBorder="1" applyAlignment="1">
      <alignment horizontal="center"/>
    </xf>
    <xf numFmtId="0" fontId="0" fillId="0" borderId="21" xfId="0" applyBorder="1" applyAlignment="1" applyProtection="1">
      <alignment horizontal="center"/>
      <protection locked="0"/>
    </xf>
    <xf numFmtId="0" fontId="0" fillId="0" borderId="14" xfId="0" applyBorder="1" applyAlignment="1" applyProtection="1">
      <alignment horizontal="center"/>
      <protection locked="0"/>
    </xf>
    <xf numFmtId="0" fontId="0" fillId="3" borderId="21" xfId="0" applyFill="1" applyBorder="1" applyAlignment="1">
      <alignment horizontal="center"/>
    </xf>
    <xf numFmtId="0" fontId="0" fillId="3" borderId="14" xfId="0" applyFill="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quotePrefix="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7" fillId="0" borderId="15" xfId="0" applyFont="1" applyBorder="1" applyAlignment="1">
      <alignment horizontal="center"/>
    </xf>
    <xf numFmtId="44" fontId="0" fillId="3" borderId="21" xfId="0" applyNumberFormat="1" applyFill="1" applyBorder="1" applyAlignment="1" applyProtection="1">
      <alignment horizontal="center"/>
      <protection locked="0"/>
    </xf>
    <xf numFmtId="44" fontId="0" fillId="3" borderId="14" xfId="0" applyNumberFormat="1" applyFill="1" applyBorder="1" applyAlignment="1" applyProtection="1">
      <alignment horizontal="center"/>
      <protection locked="0"/>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17" fontId="0" fillId="0" borderId="23" xfId="0" quotePrefix="1"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7"/>
  <sheetViews>
    <sheetView zoomScaleNormal="100" workbookViewId="0">
      <selection activeCell="A21" sqref="A21:P22"/>
    </sheetView>
  </sheetViews>
  <sheetFormatPr defaultRowHeight="15" x14ac:dyDescent="0.25"/>
  <cols>
    <col min="5" max="5" width="9.85546875" customWidth="1"/>
    <col min="9" max="9" width="9.140625" customWidth="1"/>
    <col min="10" max="10" width="10.7109375" customWidth="1"/>
  </cols>
  <sheetData>
    <row r="1" spans="1:16" ht="15.75" thickBot="1" x14ac:dyDescent="0.3"/>
    <row r="2" spans="1:16" ht="19.5" thickBot="1" x14ac:dyDescent="0.35">
      <c r="A2" s="162" t="s">
        <v>11</v>
      </c>
      <c r="B2" s="163"/>
      <c r="C2" s="163"/>
      <c r="D2" s="164"/>
      <c r="E2" s="97"/>
      <c r="F2" s="97"/>
      <c r="G2" s="97"/>
      <c r="H2" s="97"/>
      <c r="I2" s="97"/>
      <c r="J2" s="97"/>
      <c r="K2" s="97"/>
      <c r="L2" s="97"/>
      <c r="M2" s="97"/>
      <c r="N2" s="97"/>
      <c r="O2" s="97"/>
      <c r="P2" s="98"/>
    </row>
    <row r="3" spans="1:16" ht="15.75" thickBot="1" x14ac:dyDescent="0.3">
      <c r="A3" s="100"/>
      <c r="B3" s="10"/>
      <c r="C3" s="10"/>
      <c r="D3" s="10"/>
      <c r="E3" s="10"/>
      <c r="F3" s="10"/>
      <c r="G3" s="10"/>
      <c r="H3" s="10"/>
      <c r="I3" s="10"/>
      <c r="J3" s="10"/>
      <c r="K3" s="10"/>
      <c r="L3" s="10"/>
      <c r="M3" s="10"/>
      <c r="N3" s="10"/>
      <c r="O3" s="10"/>
      <c r="P3" s="99"/>
    </row>
    <row r="4" spans="1:16" ht="16.5" thickBot="1" x14ac:dyDescent="0.3">
      <c r="A4" s="157" t="s">
        <v>0</v>
      </c>
      <c r="B4" s="158"/>
      <c r="C4" s="159"/>
      <c r="D4" s="103"/>
      <c r="E4" s="103"/>
      <c r="F4" s="103"/>
      <c r="G4" s="103"/>
      <c r="H4" s="103"/>
      <c r="I4" s="103"/>
      <c r="J4" s="103"/>
      <c r="K4" s="97"/>
      <c r="L4" s="97"/>
      <c r="M4" s="97"/>
      <c r="N4" s="97"/>
      <c r="O4" s="97"/>
      <c r="P4" s="98"/>
    </row>
    <row r="5" spans="1:16" ht="15.75" x14ac:dyDescent="0.25">
      <c r="A5" s="160" t="s">
        <v>34</v>
      </c>
      <c r="B5" s="161"/>
      <c r="C5" s="161"/>
      <c r="D5" s="161"/>
      <c r="E5" s="161"/>
      <c r="F5" s="161"/>
      <c r="G5" s="161"/>
      <c r="H5" s="104"/>
      <c r="I5" s="104"/>
      <c r="J5" s="104"/>
      <c r="K5" s="10"/>
      <c r="L5" s="10"/>
      <c r="M5" s="10"/>
      <c r="N5" s="10"/>
      <c r="O5" s="10"/>
      <c r="P5" s="99"/>
    </row>
    <row r="6" spans="1:16" x14ac:dyDescent="0.25">
      <c r="A6" s="165" t="s">
        <v>60</v>
      </c>
      <c r="B6" s="166"/>
      <c r="C6" s="166"/>
      <c r="D6" s="166"/>
      <c r="E6" s="166"/>
      <c r="F6" s="166"/>
      <c r="G6" s="166"/>
      <c r="H6" s="166"/>
      <c r="I6" s="166"/>
      <c r="J6" s="166"/>
      <c r="K6" s="166"/>
      <c r="L6" s="166"/>
      <c r="M6" s="166"/>
      <c r="N6" s="166"/>
      <c r="O6" s="166"/>
      <c r="P6" s="167"/>
    </row>
    <row r="7" spans="1:16" ht="15.75" x14ac:dyDescent="0.25">
      <c r="A7" s="105"/>
      <c r="B7" s="104"/>
      <c r="C7" s="104"/>
      <c r="D7" s="104"/>
      <c r="E7" s="104"/>
      <c r="F7" s="104"/>
      <c r="G7" s="104"/>
      <c r="H7" s="104"/>
      <c r="I7" s="104"/>
      <c r="J7" s="104"/>
      <c r="K7" s="10"/>
      <c r="L7" s="10"/>
      <c r="M7" s="10"/>
      <c r="N7" s="10"/>
      <c r="O7" s="10"/>
      <c r="P7" s="99"/>
    </row>
    <row r="8" spans="1:16" ht="15.75" x14ac:dyDescent="0.25">
      <c r="A8" s="160" t="s">
        <v>47</v>
      </c>
      <c r="B8" s="168"/>
      <c r="C8" s="168"/>
      <c r="D8" s="168"/>
      <c r="E8" s="168"/>
      <c r="F8" s="168"/>
      <c r="G8" s="168"/>
      <c r="H8" s="168"/>
      <c r="I8" s="168"/>
      <c r="J8" s="168"/>
      <c r="K8" s="168"/>
      <c r="L8" s="168"/>
      <c r="M8" s="10"/>
      <c r="N8" s="10"/>
      <c r="O8" s="10"/>
      <c r="P8" s="99"/>
    </row>
    <row r="9" spans="1:16" ht="16.5" thickBot="1" x14ac:dyDescent="0.3">
      <c r="A9" s="155" t="s">
        <v>48</v>
      </c>
      <c r="B9" s="156"/>
      <c r="C9" s="156"/>
      <c r="D9" s="156"/>
      <c r="E9" s="156"/>
      <c r="F9" s="156"/>
      <c r="G9" s="156"/>
      <c r="H9" s="156"/>
      <c r="I9" s="156"/>
      <c r="J9" s="156"/>
      <c r="K9" s="156"/>
      <c r="L9" s="156"/>
      <c r="M9" s="156"/>
      <c r="N9" s="101"/>
      <c r="O9" s="101"/>
      <c r="P9" s="102"/>
    </row>
    <row r="10" spans="1:16" ht="16.5" thickBot="1" x14ac:dyDescent="0.3">
      <c r="A10" s="112"/>
      <c r="B10" s="111"/>
      <c r="C10" s="111"/>
      <c r="D10" s="111"/>
      <c r="E10" s="111"/>
      <c r="F10" s="111"/>
      <c r="G10" s="111"/>
      <c r="H10" s="111"/>
      <c r="I10" s="111"/>
      <c r="J10" s="111"/>
      <c r="K10" s="111"/>
      <c r="L10" s="111"/>
      <c r="M10" s="111"/>
      <c r="N10" s="10"/>
      <c r="O10" s="10"/>
      <c r="P10" s="99"/>
    </row>
    <row r="11" spans="1:16" ht="16.5" thickBot="1" x14ac:dyDescent="0.3">
      <c r="A11" s="169" t="s">
        <v>61</v>
      </c>
      <c r="B11" s="170"/>
      <c r="C11" s="103"/>
      <c r="D11" s="103"/>
      <c r="E11" s="103"/>
      <c r="F11" s="103"/>
      <c r="G11" s="103"/>
      <c r="H11" s="103"/>
      <c r="I11" s="103"/>
      <c r="J11" s="103"/>
      <c r="K11" s="97"/>
      <c r="L11" s="97"/>
      <c r="M11" s="97"/>
      <c r="N11" s="97"/>
      <c r="O11" s="98"/>
      <c r="P11" s="99"/>
    </row>
    <row r="12" spans="1:16" ht="15" customHeight="1" x14ac:dyDescent="0.25">
      <c r="A12" s="171" t="s">
        <v>62</v>
      </c>
      <c r="B12" s="172"/>
      <c r="C12" s="172"/>
      <c r="D12" s="172"/>
      <c r="E12" s="172"/>
      <c r="F12" s="172"/>
      <c r="G12" s="172"/>
      <c r="H12" s="172"/>
      <c r="I12" s="172"/>
      <c r="J12" s="172"/>
      <c r="K12" s="172"/>
      <c r="L12" s="172"/>
      <c r="M12" s="172"/>
      <c r="N12" s="172"/>
      <c r="O12" s="173"/>
      <c r="P12" s="99"/>
    </row>
    <row r="13" spans="1:16" ht="15" customHeight="1" x14ac:dyDescent="0.25">
      <c r="A13" s="171"/>
      <c r="B13" s="172"/>
      <c r="C13" s="172"/>
      <c r="D13" s="172"/>
      <c r="E13" s="172"/>
      <c r="F13" s="172"/>
      <c r="G13" s="172"/>
      <c r="H13" s="172"/>
      <c r="I13" s="172"/>
      <c r="J13" s="172"/>
      <c r="K13" s="172"/>
      <c r="L13" s="172"/>
      <c r="M13" s="172"/>
      <c r="N13" s="172"/>
      <c r="O13" s="173"/>
      <c r="P13" s="99"/>
    </row>
    <row r="14" spans="1:16" ht="15.75" customHeight="1" thickBot="1" x14ac:dyDescent="0.3">
      <c r="A14" s="174"/>
      <c r="B14" s="175"/>
      <c r="C14" s="175"/>
      <c r="D14" s="175"/>
      <c r="E14" s="175"/>
      <c r="F14" s="175"/>
      <c r="G14" s="175"/>
      <c r="H14" s="175"/>
      <c r="I14" s="175"/>
      <c r="J14" s="175"/>
      <c r="K14" s="175"/>
      <c r="L14" s="175"/>
      <c r="M14" s="175"/>
      <c r="N14" s="175"/>
      <c r="O14" s="176"/>
      <c r="P14" s="99"/>
    </row>
    <row r="15" spans="1:16" ht="16.5" thickBot="1" x14ac:dyDescent="0.3">
      <c r="A15" s="106"/>
      <c r="B15" s="104"/>
      <c r="C15" s="104"/>
      <c r="D15" s="104"/>
      <c r="E15" s="104"/>
      <c r="F15" s="104"/>
      <c r="G15" s="104"/>
      <c r="H15" s="104"/>
      <c r="I15" s="104"/>
      <c r="J15" s="104"/>
      <c r="K15" s="10"/>
      <c r="L15" s="10"/>
      <c r="M15" s="10"/>
      <c r="N15" s="10"/>
      <c r="O15" s="10"/>
      <c r="P15" s="99"/>
    </row>
    <row r="16" spans="1:16" ht="16.5" thickBot="1" x14ac:dyDescent="0.3">
      <c r="A16" s="157" t="s">
        <v>35</v>
      </c>
      <c r="B16" s="184"/>
      <c r="C16" s="103"/>
      <c r="D16" s="103"/>
      <c r="E16" s="103"/>
      <c r="F16" s="103"/>
      <c r="G16" s="103"/>
      <c r="H16" s="103"/>
      <c r="I16" s="103"/>
      <c r="J16" s="103"/>
      <c r="K16" s="97"/>
      <c r="L16" s="97"/>
      <c r="M16" s="97"/>
      <c r="N16" s="97"/>
      <c r="O16" s="98"/>
      <c r="P16" s="99"/>
    </row>
    <row r="17" spans="1:16" ht="15.75" customHeight="1" x14ac:dyDescent="0.25">
      <c r="A17" s="177" t="s">
        <v>49</v>
      </c>
      <c r="B17" s="178"/>
      <c r="C17" s="178"/>
      <c r="D17" s="178"/>
      <c r="E17" s="178"/>
      <c r="F17" s="178"/>
      <c r="G17" s="178"/>
      <c r="H17" s="178"/>
      <c r="I17" s="178"/>
      <c r="J17" s="178"/>
      <c r="K17" s="178"/>
      <c r="L17" s="178"/>
      <c r="M17" s="178"/>
      <c r="N17" s="178"/>
      <c r="O17" s="179"/>
      <c r="P17" s="99"/>
    </row>
    <row r="18" spans="1:16" ht="15.75" customHeight="1" thickBot="1" x14ac:dyDescent="0.3">
      <c r="A18" s="180"/>
      <c r="B18" s="181"/>
      <c r="C18" s="181"/>
      <c r="D18" s="181"/>
      <c r="E18" s="181"/>
      <c r="F18" s="181"/>
      <c r="G18" s="181"/>
      <c r="H18" s="181"/>
      <c r="I18" s="181"/>
      <c r="J18" s="181"/>
      <c r="K18" s="181"/>
      <c r="L18" s="181"/>
      <c r="M18" s="181"/>
      <c r="N18" s="181"/>
      <c r="O18" s="182"/>
      <c r="P18" s="99"/>
    </row>
    <row r="19" spans="1:16" ht="16.5" thickBot="1" x14ac:dyDescent="0.3">
      <c r="A19" s="106"/>
      <c r="B19" s="104"/>
      <c r="C19" s="104"/>
      <c r="D19" s="104"/>
      <c r="E19" s="104"/>
      <c r="F19" s="104"/>
      <c r="G19" s="104"/>
      <c r="H19" s="104"/>
      <c r="I19" s="104"/>
      <c r="J19" s="104"/>
      <c r="K19" s="10"/>
      <c r="L19" s="10"/>
      <c r="M19" s="10"/>
      <c r="N19" s="10"/>
      <c r="O19" s="10"/>
      <c r="P19" s="99"/>
    </row>
    <row r="20" spans="1:16" ht="16.5" thickBot="1" x14ac:dyDescent="0.3">
      <c r="A20" s="157" t="s">
        <v>41</v>
      </c>
      <c r="B20" s="183"/>
      <c r="C20" s="183"/>
      <c r="D20" s="183"/>
      <c r="E20" s="184"/>
      <c r="F20" s="103"/>
      <c r="G20" s="103"/>
      <c r="H20" s="103"/>
      <c r="I20" s="103"/>
      <c r="J20" s="103"/>
      <c r="K20" s="97"/>
      <c r="L20" s="97"/>
      <c r="M20" s="97"/>
      <c r="N20" s="97"/>
      <c r="O20" s="97"/>
      <c r="P20" s="98"/>
    </row>
    <row r="21" spans="1:16" x14ac:dyDescent="0.25">
      <c r="A21" s="177" t="s">
        <v>56</v>
      </c>
      <c r="B21" s="166"/>
      <c r="C21" s="166"/>
      <c r="D21" s="166"/>
      <c r="E21" s="166"/>
      <c r="F21" s="166"/>
      <c r="G21" s="166"/>
      <c r="H21" s="166"/>
      <c r="I21" s="166"/>
      <c r="J21" s="166"/>
      <c r="K21" s="166"/>
      <c r="L21" s="166"/>
      <c r="M21" s="166"/>
      <c r="N21" s="166"/>
      <c r="O21" s="166"/>
      <c r="P21" s="167"/>
    </row>
    <row r="22" spans="1:16" x14ac:dyDescent="0.25">
      <c r="A22" s="189"/>
      <c r="B22" s="166"/>
      <c r="C22" s="166"/>
      <c r="D22" s="166"/>
      <c r="E22" s="166"/>
      <c r="F22" s="166"/>
      <c r="G22" s="166"/>
      <c r="H22" s="166"/>
      <c r="I22" s="166"/>
      <c r="J22" s="166"/>
      <c r="K22" s="166"/>
      <c r="L22" s="166"/>
      <c r="M22" s="166"/>
      <c r="N22" s="166"/>
      <c r="O22" s="166"/>
      <c r="P22" s="167"/>
    </row>
    <row r="23" spans="1:16" ht="15.75" x14ac:dyDescent="0.25">
      <c r="A23" s="109"/>
      <c r="B23" s="96"/>
      <c r="C23" s="96"/>
      <c r="D23" s="96"/>
      <c r="E23" s="96"/>
      <c r="F23" s="96"/>
      <c r="G23" s="96"/>
      <c r="H23" s="104"/>
      <c r="I23" s="104"/>
      <c r="J23" s="104"/>
      <c r="K23" s="10"/>
      <c r="L23" s="10"/>
      <c r="M23" s="10"/>
      <c r="N23" s="10"/>
      <c r="O23" s="10"/>
      <c r="P23" s="99"/>
    </row>
    <row r="24" spans="1:16" x14ac:dyDescent="0.25">
      <c r="A24" s="177" t="s">
        <v>57</v>
      </c>
      <c r="B24" s="166"/>
      <c r="C24" s="166"/>
      <c r="D24" s="166"/>
      <c r="E24" s="166"/>
      <c r="F24" s="166"/>
      <c r="G24" s="166"/>
      <c r="H24" s="166"/>
      <c r="I24" s="166"/>
      <c r="J24" s="166"/>
      <c r="K24" s="166"/>
      <c r="L24" s="166"/>
      <c r="M24" s="166"/>
      <c r="N24" s="166"/>
      <c r="O24" s="166"/>
      <c r="P24" s="167"/>
    </row>
    <row r="25" spans="1:16" x14ac:dyDescent="0.25">
      <c r="A25" s="189"/>
      <c r="B25" s="166"/>
      <c r="C25" s="166"/>
      <c r="D25" s="166"/>
      <c r="E25" s="166"/>
      <c r="F25" s="166"/>
      <c r="G25" s="166"/>
      <c r="H25" s="166"/>
      <c r="I25" s="166"/>
      <c r="J25" s="166"/>
      <c r="K25" s="166"/>
      <c r="L25" s="166"/>
      <c r="M25" s="166"/>
      <c r="N25" s="166"/>
      <c r="O25" s="166"/>
      <c r="P25" s="167"/>
    </row>
    <row r="26" spans="1:16" ht="15" customHeight="1" x14ac:dyDescent="0.25">
      <c r="A26" s="189"/>
      <c r="B26" s="166"/>
      <c r="C26" s="166"/>
      <c r="D26" s="166"/>
      <c r="E26" s="166"/>
      <c r="F26" s="166"/>
      <c r="G26" s="166"/>
      <c r="H26" s="166"/>
      <c r="I26" s="166"/>
      <c r="J26" s="166"/>
      <c r="K26" s="166"/>
      <c r="L26" s="166"/>
      <c r="M26" s="166"/>
      <c r="N26" s="166"/>
      <c r="O26" s="166"/>
      <c r="P26" s="167"/>
    </row>
    <row r="27" spans="1:16" x14ac:dyDescent="0.25">
      <c r="A27" s="189"/>
      <c r="B27" s="166"/>
      <c r="C27" s="166"/>
      <c r="D27" s="166"/>
      <c r="E27" s="166"/>
      <c r="F27" s="166"/>
      <c r="G27" s="166"/>
      <c r="H27" s="166"/>
      <c r="I27" s="166"/>
      <c r="J27" s="166"/>
      <c r="K27" s="166"/>
      <c r="L27" s="166"/>
      <c r="M27" s="166"/>
      <c r="N27" s="166"/>
      <c r="O27" s="166"/>
      <c r="P27" s="167"/>
    </row>
    <row r="28" spans="1:16" ht="12.75" customHeight="1" x14ac:dyDescent="0.25">
      <c r="A28" s="189"/>
      <c r="B28" s="166"/>
      <c r="C28" s="166"/>
      <c r="D28" s="166"/>
      <c r="E28" s="166"/>
      <c r="F28" s="166"/>
      <c r="G28" s="166"/>
      <c r="H28" s="166"/>
      <c r="I28" s="166"/>
      <c r="J28" s="166"/>
      <c r="K28" s="166"/>
      <c r="L28" s="166"/>
      <c r="M28" s="166"/>
      <c r="N28" s="166"/>
      <c r="O28" s="166"/>
      <c r="P28" s="167"/>
    </row>
    <row r="29" spans="1:16" x14ac:dyDescent="0.25">
      <c r="A29" s="189"/>
      <c r="B29" s="166"/>
      <c r="C29" s="166"/>
      <c r="D29" s="166"/>
      <c r="E29" s="166"/>
      <c r="F29" s="166"/>
      <c r="G29" s="166"/>
      <c r="H29" s="166"/>
      <c r="I29" s="166"/>
      <c r="J29" s="166"/>
      <c r="K29" s="166"/>
      <c r="L29" s="166"/>
      <c r="M29" s="166"/>
      <c r="N29" s="166"/>
      <c r="O29" s="166"/>
      <c r="P29" s="167"/>
    </row>
    <row r="30" spans="1:16" ht="15.75" thickBot="1" x14ac:dyDescent="0.3">
      <c r="A30" s="186"/>
      <c r="B30" s="187"/>
      <c r="C30" s="187"/>
      <c r="D30" s="187"/>
      <c r="E30" s="187"/>
      <c r="F30" s="187"/>
      <c r="G30" s="187"/>
      <c r="H30" s="187"/>
      <c r="I30" s="187"/>
      <c r="J30" s="187"/>
      <c r="K30" s="187"/>
      <c r="L30" s="187"/>
      <c r="M30" s="187"/>
      <c r="N30" s="187"/>
      <c r="O30" s="187"/>
      <c r="P30" s="188"/>
    </row>
    <row r="31" spans="1:16" ht="16.5" thickBot="1" x14ac:dyDescent="0.3">
      <c r="A31" s="106"/>
      <c r="B31" s="104"/>
      <c r="C31" s="104"/>
      <c r="D31" s="104"/>
      <c r="E31" s="104"/>
      <c r="F31" s="104"/>
      <c r="G31" s="104"/>
      <c r="H31" s="104"/>
      <c r="I31" s="104"/>
      <c r="J31" s="104"/>
      <c r="K31" s="10"/>
      <c r="L31" s="10"/>
      <c r="M31" s="10"/>
      <c r="N31" s="10"/>
      <c r="O31" s="10"/>
      <c r="P31" s="99"/>
    </row>
    <row r="32" spans="1:16" ht="16.5" thickBot="1" x14ac:dyDescent="0.3">
      <c r="A32" s="157" t="s">
        <v>6</v>
      </c>
      <c r="B32" s="183"/>
      <c r="C32" s="184"/>
      <c r="D32" s="103"/>
      <c r="E32" s="103"/>
      <c r="F32" s="103"/>
      <c r="G32" s="103"/>
      <c r="H32" s="103"/>
      <c r="I32" s="103"/>
      <c r="J32" s="103"/>
      <c r="K32" s="97"/>
      <c r="L32" s="97"/>
      <c r="M32" s="97"/>
      <c r="N32" s="97"/>
      <c r="O32" s="97"/>
      <c r="P32" s="98"/>
    </row>
    <row r="33" spans="1:16" x14ac:dyDescent="0.25">
      <c r="A33" s="177" t="s">
        <v>50</v>
      </c>
      <c r="B33" s="166"/>
      <c r="C33" s="166"/>
      <c r="D33" s="166"/>
      <c r="E33" s="166"/>
      <c r="F33" s="166"/>
      <c r="G33" s="166"/>
      <c r="H33" s="166"/>
      <c r="I33" s="166"/>
      <c r="J33" s="166"/>
      <c r="K33" s="166"/>
      <c r="L33" s="166"/>
      <c r="M33" s="166"/>
      <c r="N33" s="166"/>
      <c r="O33" s="166"/>
      <c r="P33" s="167"/>
    </row>
    <row r="34" spans="1:16" ht="15.75" thickBot="1" x14ac:dyDescent="0.3">
      <c r="A34" s="186"/>
      <c r="B34" s="187"/>
      <c r="C34" s="187"/>
      <c r="D34" s="187"/>
      <c r="E34" s="187"/>
      <c r="F34" s="187"/>
      <c r="G34" s="187"/>
      <c r="H34" s="187"/>
      <c r="I34" s="187"/>
      <c r="J34" s="187"/>
      <c r="K34" s="187"/>
      <c r="L34" s="187"/>
      <c r="M34" s="187"/>
      <c r="N34" s="187"/>
      <c r="O34" s="187"/>
      <c r="P34" s="188"/>
    </row>
    <row r="35" spans="1:16" ht="15.75" x14ac:dyDescent="0.25">
      <c r="A35" s="106"/>
      <c r="B35" s="104"/>
      <c r="C35" s="104"/>
      <c r="D35" s="104"/>
      <c r="E35" s="104"/>
      <c r="F35" s="104"/>
      <c r="G35" s="104"/>
      <c r="H35" s="104"/>
      <c r="I35" s="104"/>
      <c r="J35" s="104"/>
      <c r="K35" s="10"/>
      <c r="L35" s="10"/>
      <c r="M35" s="10"/>
      <c r="N35" s="10"/>
      <c r="O35" s="10"/>
      <c r="P35" s="99"/>
    </row>
    <row r="36" spans="1:16" ht="16.5" thickBot="1" x14ac:dyDescent="0.3">
      <c r="A36" s="106"/>
      <c r="B36" s="104"/>
      <c r="C36" s="104"/>
      <c r="D36" s="104"/>
      <c r="E36" s="104"/>
      <c r="F36" s="104"/>
      <c r="G36" s="104"/>
      <c r="H36" s="104"/>
      <c r="I36" s="104"/>
      <c r="J36" s="104"/>
      <c r="K36" s="10"/>
      <c r="L36" s="10"/>
      <c r="M36" s="10"/>
      <c r="N36" s="10"/>
      <c r="O36" s="10"/>
      <c r="P36" s="99"/>
    </row>
    <row r="37" spans="1:16" ht="16.5" thickBot="1" x14ac:dyDescent="0.3">
      <c r="A37" s="157" t="s">
        <v>7</v>
      </c>
      <c r="B37" s="183"/>
      <c r="C37" s="184"/>
      <c r="D37" s="103"/>
      <c r="E37" s="103"/>
      <c r="F37" s="103"/>
      <c r="G37" s="103"/>
      <c r="H37" s="103"/>
      <c r="I37" s="103"/>
      <c r="J37" s="103"/>
      <c r="K37" s="97"/>
      <c r="L37" s="97"/>
      <c r="M37" s="97"/>
      <c r="N37" s="97"/>
      <c r="O37" s="97"/>
      <c r="P37" s="98"/>
    </row>
    <row r="38" spans="1:16" x14ac:dyDescent="0.25">
      <c r="A38" s="177" t="s">
        <v>59</v>
      </c>
      <c r="B38" s="166"/>
      <c r="C38" s="166"/>
      <c r="D38" s="166"/>
      <c r="E38" s="166"/>
      <c r="F38" s="166"/>
      <c r="G38" s="166"/>
      <c r="H38" s="166"/>
      <c r="I38" s="166"/>
      <c r="J38" s="166"/>
      <c r="K38" s="166"/>
      <c r="L38" s="166"/>
      <c r="M38" s="166"/>
      <c r="N38" s="166"/>
      <c r="O38" s="166"/>
      <c r="P38" s="167"/>
    </row>
    <row r="39" spans="1:16" x14ac:dyDescent="0.25">
      <c r="A39" s="189"/>
      <c r="B39" s="166"/>
      <c r="C39" s="166"/>
      <c r="D39" s="166"/>
      <c r="E39" s="166"/>
      <c r="F39" s="166"/>
      <c r="G39" s="166"/>
      <c r="H39" s="166"/>
      <c r="I39" s="166"/>
      <c r="J39" s="166"/>
      <c r="K39" s="166"/>
      <c r="L39" s="166"/>
      <c r="M39" s="166"/>
      <c r="N39" s="166"/>
      <c r="O39" s="166"/>
      <c r="P39" s="167"/>
    </row>
    <row r="40" spans="1:16" ht="15.75" thickBot="1" x14ac:dyDescent="0.3">
      <c r="A40" s="186"/>
      <c r="B40" s="187"/>
      <c r="C40" s="187"/>
      <c r="D40" s="187"/>
      <c r="E40" s="187"/>
      <c r="F40" s="187"/>
      <c r="G40" s="187"/>
      <c r="H40" s="187"/>
      <c r="I40" s="187"/>
      <c r="J40" s="187"/>
      <c r="K40" s="187"/>
      <c r="L40" s="187"/>
      <c r="M40" s="187"/>
      <c r="N40" s="187"/>
      <c r="O40" s="187"/>
      <c r="P40" s="188"/>
    </row>
    <row r="41" spans="1:16" ht="15.75" x14ac:dyDescent="0.25">
      <c r="A41" s="107"/>
      <c r="B41" s="107"/>
      <c r="C41" s="107"/>
      <c r="D41" s="107"/>
      <c r="E41" s="107"/>
      <c r="F41" s="107"/>
      <c r="G41" s="107"/>
      <c r="H41" s="107"/>
      <c r="I41" s="107"/>
      <c r="J41" s="107"/>
    </row>
    <row r="42" spans="1:16" ht="15.75" thickBot="1" x14ac:dyDescent="0.3"/>
    <row r="43" spans="1:16" ht="19.5" thickBot="1" x14ac:dyDescent="0.35">
      <c r="A43" s="162" t="s">
        <v>12</v>
      </c>
      <c r="B43" s="183"/>
      <c r="C43" s="184"/>
      <c r="D43" s="97"/>
      <c r="E43" s="97"/>
      <c r="F43" s="97"/>
      <c r="G43" s="97"/>
      <c r="H43" s="97"/>
      <c r="I43" s="97"/>
      <c r="J43" s="97"/>
      <c r="K43" s="97"/>
      <c r="L43" s="97"/>
      <c r="M43" s="97"/>
      <c r="N43" s="97"/>
      <c r="O43" s="97"/>
      <c r="P43" s="98"/>
    </row>
    <row r="44" spans="1:16" x14ac:dyDescent="0.25">
      <c r="A44" s="185" t="s">
        <v>44</v>
      </c>
      <c r="B44" s="168"/>
      <c r="C44" s="168"/>
      <c r="D44" s="168"/>
      <c r="E44" s="168"/>
      <c r="F44" s="168"/>
      <c r="G44" s="168"/>
      <c r="H44" s="168"/>
      <c r="I44" s="168"/>
      <c r="J44" s="10"/>
      <c r="K44" s="10"/>
      <c r="L44" s="10"/>
      <c r="M44" s="10"/>
      <c r="N44" s="10"/>
      <c r="O44" s="10"/>
      <c r="P44" s="99"/>
    </row>
    <row r="45" spans="1:16" x14ac:dyDescent="0.25">
      <c r="A45" s="185" t="s">
        <v>45</v>
      </c>
      <c r="B45" s="168"/>
      <c r="C45" s="168"/>
      <c r="D45" s="168"/>
      <c r="E45" s="168"/>
      <c r="F45" s="10"/>
      <c r="G45" s="10"/>
      <c r="H45" s="10"/>
      <c r="I45" s="10"/>
      <c r="J45" s="10"/>
      <c r="K45" s="10"/>
      <c r="L45" s="10"/>
      <c r="M45" s="10"/>
      <c r="N45" s="10"/>
      <c r="O45" s="10"/>
      <c r="P45" s="99"/>
    </row>
    <row r="46" spans="1:16" x14ac:dyDescent="0.25">
      <c r="A46" s="189" t="s">
        <v>51</v>
      </c>
      <c r="B46" s="166"/>
      <c r="C46" s="166"/>
      <c r="D46" s="166"/>
      <c r="E46" s="166"/>
      <c r="F46" s="166"/>
      <c r="G46" s="166"/>
      <c r="H46" s="166"/>
      <c r="I46" s="166"/>
      <c r="J46" s="166"/>
      <c r="K46" s="166"/>
      <c r="L46" s="166"/>
      <c r="M46" s="166"/>
      <c r="N46" s="166"/>
      <c r="O46" s="166"/>
      <c r="P46" s="167"/>
    </row>
    <row r="47" spans="1:16" x14ac:dyDescent="0.25">
      <c r="A47" s="189"/>
      <c r="B47" s="166"/>
      <c r="C47" s="166"/>
      <c r="D47" s="166"/>
      <c r="E47" s="166"/>
      <c r="F47" s="166"/>
      <c r="G47" s="166"/>
      <c r="H47" s="166"/>
      <c r="I47" s="166"/>
      <c r="J47" s="166"/>
      <c r="K47" s="166"/>
      <c r="L47" s="166"/>
      <c r="M47" s="166"/>
      <c r="N47" s="166"/>
      <c r="O47" s="166"/>
      <c r="P47" s="167"/>
    </row>
    <row r="48" spans="1:16" ht="15.75" thickBot="1" x14ac:dyDescent="0.3">
      <c r="A48" s="193" t="s">
        <v>58</v>
      </c>
      <c r="B48" s="156"/>
      <c r="C48" s="156"/>
      <c r="D48" s="156"/>
      <c r="E48" s="156"/>
      <c r="F48" s="156"/>
      <c r="G48" s="156"/>
      <c r="H48" s="156"/>
      <c r="I48" s="156"/>
      <c r="J48" s="156"/>
      <c r="K48" s="156"/>
      <c r="L48" s="156"/>
      <c r="M48" s="156"/>
      <c r="N48" s="101"/>
      <c r="O48" s="101"/>
      <c r="P48" s="102"/>
    </row>
    <row r="49" spans="1:16" ht="15.75" thickBot="1" x14ac:dyDescent="0.3"/>
    <row r="50" spans="1:16" ht="19.5" thickBot="1" x14ac:dyDescent="0.35">
      <c r="A50" s="162" t="s">
        <v>37</v>
      </c>
      <c r="B50" s="194"/>
      <c r="C50" s="195"/>
      <c r="D50" s="97"/>
      <c r="E50" s="97"/>
      <c r="F50" s="97"/>
      <c r="G50" s="97"/>
      <c r="H50" s="97"/>
      <c r="I50" s="97"/>
      <c r="J50" s="97"/>
      <c r="K50" s="97"/>
      <c r="L50" s="97"/>
      <c r="M50" s="97"/>
      <c r="N50" s="97"/>
      <c r="O50" s="98"/>
    </row>
    <row r="51" spans="1:16" x14ac:dyDescent="0.25">
      <c r="A51" s="185" t="s">
        <v>38</v>
      </c>
      <c r="B51" s="168"/>
      <c r="C51" s="168"/>
      <c r="D51" s="10"/>
      <c r="E51" s="10"/>
      <c r="F51" s="10"/>
      <c r="G51" s="10"/>
      <c r="H51" s="10"/>
      <c r="I51" s="10"/>
      <c r="J51" s="10"/>
      <c r="K51" s="10"/>
      <c r="L51" s="10"/>
      <c r="M51" s="10"/>
      <c r="N51" s="10"/>
      <c r="O51" s="99"/>
    </row>
    <row r="52" spans="1:16" x14ac:dyDescent="0.25">
      <c r="A52" s="185" t="s">
        <v>52</v>
      </c>
      <c r="B52" s="168"/>
      <c r="C52" s="168"/>
      <c r="D52" s="168"/>
      <c r="E52" s="168"/>
      <c r="F52" s="168"/>
      <c r="G52" s="10"/>
      <c r="H52" s="10"/>
      <c r="I52" s="10"/>
      <c r="J52" s="10"/>
      <c r="K52" s="10"/>
      <c r="L52" s="10"/>
      <c r="M52" s="10"/>
      <c r="N52" s="10"/>
      <c r="O52" s="99"/>
    </row>
    <row r="53" spans="1:16" x14ac:dyDescent="0.25">
      <c r="A53" s="185" t="s">
        <v>53</v>
      </c>
      <c r="B53" s="168"/>
      <c r="C53" s="168"/>
      <c r="D53" s="168"/>
      <c r="E53" s="168"/>
      <c r="F53" s="168"/>
      <c r="G53" s="168"/>
      <c r="H53" s="168"/>
      <c r="I53" s="168"/>
      <c r="J53" s="168"/>
      <c r="K53" s="168"/>
      <c r="L53" s="10"/>
      <c r="M53" s="10"/>
      <c r="N53" s="10"/>
      <c r="O53" s="99"/>
    </row>
    <row r="54" spans="1:16" x14ac:dyDescent="0.25">
      <c r="A54" s="185" t="s">
        <v>54</v>
      </c>
      <c r="B54" s="168"/>
      <c r="C54" s="168"/>
      <c r="D54" s="168"/>
      <c r="E54" s="10"/>
      <c r="F54" s="10"/>
      <c r="G54" s="10"/>
      <c r="H54" s="10"/>
      <c r="I54" s="10"/>
      <c r="J54" s="10"/>
      <c r="K54" s="10"/>
      <c r="L54" s="10"/>
      <c r="M54" s="10"/>
      <c r="N54" s="10"/>
      <c r="O54" s="99"/>
    </row>
    <row r="55" spans="1:16" x14ac:dyDescent="0.25">
      <c r="A55" s="100"/>
      <c r="B55" s="10"/>
      <c r="C55" s="10"/>
      <c r="D55" s="10"/>
      <c r="E55" s="10"/>
      <c r="F55" s="10"/>
      <c r="G55" s="10"/>
      <c r="H55" s="10"/>
      <c r="I55" s="10"/>
      <c r="J55" s="10"/>
      <c r="K55" s="10"/>
      <c r="L55" s="10"/>
      <c r="M55" s="10"/>
      <c r="N55" s="10"/>
      <c r="O55" s="99"/>
    </row>
    <row r="56" spans="1:16" x14ac:dyDescent="0.25">
      <c r="A56" s="190" t="s">
        <v>46</v>
      </c>
      <c r="B56" s="168"/>
      <c r="C56" s="168"/>
      <c r="D56" s="168"/>
      <c r="E56" s="168"/>
      <c r="F56" s="168"/>
      <c r="G56" s="168"/>
      <c r="H56" s="10"/>
      <c r="I56" s="10"/>
      <c r="J56" s="10"/>
      <c r="K56" s="10"/>
      <c r="L56" s="10"/>
      <c r="M56" s="10"/>
      <c r="N56" s="10"/>
      <c r="O56" s="99"/>
    </row>
    <row r="57" spans="1:16" ht="15.75" thickBot="1" x14ac:dyDescent="0.3">
      <c r="A57" s="191" t="s">
        <v>55</v>
      </c>
      <c r="B57" s="156"/>
      <c r="C57" s="156"/>
      <c r="D57" s="156"/>
      <c r="E57" s="156"/>
      <c r="F57" s="156"/>
      <c r="G57" s="156"/>
      <c r="H57" s="156"/>
      <c r="I57" s="156"/>
      <c r="J57" s="156"/>
      <c r="K57" s="156"/>
      <c r="L57" s="156"/>
      <c r="M57" s="156"/>
      <c r="N57" s="156"/>
      <c r="O57" s="192"/>
      <c r="P57" s="108"/>
    </row>
  </sheetData>
  <mergeCells count="29">
    <mergeCell ref="A56:G56"/>
    <mergeCell ref="A53:K53"/>
    <mergeCell ref="A57:O57"/>
    <mergeCell ref="A45:E45"/>
    <mergeCell ref="A48:M48"/>
    <mergeCell ref="A46:P47"/>
    <mergeCell ref="A50:C50"/>
    <mergeCell ref="A52:F52"/>
    <mergeCell ref="A54:D54"/>
    <mergeCell ref="A11:B11"/>
    <mergeCell ref="A12:O14"/>
    <mergeCell ref="A17:O18"/>
    <mergeCell ref="A32:C32"/>
    <mergeCell ref="A51:C51"/>
    <mergeCell ref="A33:P34"/>
    <mergeCell ref="A37:C37"/>
    <mergeCell ref="A43:C43"/>
    <mergeCell ref="A38:P40"/>
    <mergeCell ref="A44:I44"/>
    <mergeCell ref="A21:P22"/>
    <mergeCell ref="A24:P30"/>
    <mergeCell ref="A16:B16"/>
    <mergeCell ref="A20:E20"/>
    <mergeCell ref="A9:M9"/>
    <mergeCell ref="A4:C4"/>
    <mergeCell ref="A5:G5"/>
    <mergeCell ref="A2:D2"/>
    <mergeCell ref="A6:P6"/>
    <mergeCell ref="A8:L8"/>
  </mergeCells>
  <pageMargins left="0.25" right="0.25" top="0.75" bottom="0.75" header="0.3" footer="0.3"/>
  <pageSetup scale="69" orientation="portrait" r:id="rId1"/>
  <headerFooter>
    <oddHeader>&amp;C&amp;"-,Bold"&amp;16Monthly Summary Report for Public Transportation - Instructional Guide
Kentucky Transportation Cabinet/Office of Transportation Delivery&amp;ROTD MSR
October 2018</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B54" sqref="B5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81</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5.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ZPEm5Kpe4jEimHJPy4GjYgyzYe5Gw2XMDc13ReG+gf/rqIuvpdYZQ9S86IuHr2OzocPCvVFTs+HNta3FMpVxTA==" saltValue="q1HPrEybTGGgI+BXW0RCww=="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B54" sqref="B5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82</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5.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gLMYmls+yvv0qtPf1YmTGJYQ0bnUbGXo+AH9g7SNMEaOwe+k5D94TA3x3dUWLliHl2EnArzRgcIU6+/hisYcZA==" saltValue="Qrq+ByycnGKuce4FQDk0Mw=="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topLeftCell="A23" zoomScale="118" zoomScaleNormal="100" zoomScalePageLayoutView="118" workbookViewId="0">
      <selection activeCell="B55" sqref="B55:D55"/>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83</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4.7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4yg6TKNBOxyb7pL/zhkhSYKok/TjG9kTpWIFTmmkRnZnjkmaq0ezH1ZxgtV5V6IzxIibgYD131KrGDDQJt8kJQ==" saltValue="t3WQK+x9H7rxcQg/IV88bg=="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topLeftCell="A2" zoomScale="118" zoomScaleNormal="100" zoomScalePageLayoutView="118" workbookViewId="0">
      <selection activeCell="E64" sqref="E6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84</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7"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2RWhszGU93017NLiuRD/9UaImMX+DaC23a5BeLu7qYgBZDcoLOuHqPcFVfkduGn03FaASfkcUwg1u/r3aNT2eg==" saltValue="xtY1Hj+pIceqSt1DNzy+6Q==" spinCount="100000" sheet="1" objects="1" scenarios="1"/>
  <protectedRanges>
    <protectedRange sqref="E5:E6 G5:G6 G10:G12 G15:G16 G18:G19 E24 E28:E32 G28:G32 E36:E39 G36:G39 B44:G44 B45:E45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B54" sqref="B5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26" t="s">
        <v>85</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113"/>
      <c r="C47" s="113"/>
      <c r="D47" s="113"/>
      <c r="E47" s="113"/>
      <c r="F47" s="113"/>
      <c r="G47" s="113"/>
    </row>
    <row r="48" spans="1:7" x14ac:dyDescent="0.25">
      <c r="A48" s="18" t="s">
        <v>28</v>
      </c>
      <c r="B48" s="95"/>
      <c r="C48" s="113"/>
      <c r="D48" s="113"/>
      <c r="E48" s="113"/>
      <c r="F48" s="113"/>
      <c r="G48" s="113"/>
    </row>
    <row r="49" spans="1:7" ht="5.25" customHeight="1" x14ac:dyDescent="0.25">
      <c r="A49" s="9"/>
      <c r="B49" s="113"/>
      <c r="C49" s="113"/>
      <c r="D49" s="113"/>
      <c r="E49" s="113"/>
      <c r="F49" s="113"/>
      <c r="G49" s="11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7"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tV53yu4sRep1/RbqEPpdtxgXj/Jlcpa2K2YFI8GXj3cHTHZv7iBJMmFbT13pKsP34QnLY48rXdtJJiGVn8VE8A==" saltValue="hGdLkRbdbT74es4waRQuFg==" spinCount="100000" sheet="1" objects="1" scenarios="1"/>
  <protectedRanges>
    <protectedRange sqref="E5:E6 G5:G6 G10:G12 G15:G16 G18:G19 E24 E28:E32 G28:G32 E36:E39 G36:G39 B44:E45 F44 B48 A53:E53" name="Range1"/>
  </protectedRanges>
  <mergeCells count="16">
    <mergeCell ref="F44:G44"/>
    <mergeCell ref="B1:D1"/>
    <mergeCell ref="E1:G1"/>
    <mergeCell ref="E2:G2"/>
    <mergeCell ref="E24:F24"/>
    <mergeCell ref="F43:G43"/>
    <mergeCell ref="B57:D57"/>
    <mergeCell ref="F57:G57"/>
    <mergeCell ref="B58:D58"/>
    <mergeCell ref="F58:G58"/>
    <mergeCell ref="F45:G45"/>
    <mergeCell ref="F46:G46"/>
    <mergeCell ref="B55:D55"/>
    <mergeCell ref="F55:G55"/>
    <mergeCell ref="B56:D56"/>
    <mergeCell ref="F56:G56"/>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0"/>
  <sheetViews>
    <sheetView tabSelected="1" view="pageLayout" zoomScale="118" zoomScaleNormal="100" zoomScalePageLayoutView="118" workbookViewId="0">
      <selection activeCell="B1" sqref="B1:D1"/>
    </sheetView>
  </sheetViews>
  <sheetFormatPr defaultRowHeight="15" x14ac:dyDescent="0.25"/>
  <cols>
    <col min="1" max="1" width="20.7109375" style="49" customWidth="1"/>
    <col min="2" max="2" width="14.7109375" style="49" customWidth="1"/>
    <col min="3" max="3" width="15.28515625" style="49" customWidth="1"/>
    <col min="4" max="4" width="13.85546875" style="49" customWidth="1"/>
    <col min="5" max="5" width="14.85546875" style="49" customWidth="1"/>
    <col min="6" max="6" width="1" style="49" customWidth="1"/>
    <col min="7" max="7" width="15.85546875" style="49" customWidth="1"/>
    <col min="8" max="8" width="12.5703125" style="49" customWidth="1"/>
    <col min="9" max="9" width="1.140625" style="49" customWidth="1"/>
    <col min="10" max="10" width="11.7109375" style="49" customWidth="1"/>
    <col min="11" max="16384" width="9.140625" style="49"/>
  </cols>
  <sheetData>
    <row r="1" spans="1:10" ht="16.5" thickBot="1" x14ac:dyDescent="0.3">
      <c r="A1" s="48" t="s">
        <v>43</v>
      </c>
      <c r="B1" s="203" t="s">
        <v>72</v>
      </c>
      <c r="C1" s="203"/>
      <c r="D1" s="204"/>
      <c r="E1" s="200" t="s">
        <v>73</v>
      </c>
      <c r="F1" s="201"/>
      <c r="G1" s="202"/>
    </row>
    <row r="2" spans="1:10" x14ac:dyDescent="0.25">
      <c r="E2" s="205" t="s">
        <v>42</v>
      </c>
      <c r="F2" s="205"/>
      <c r="G2" s="205"/>
    </row>
    <row r="3" spans="1:10" ht="15.75" x14ac:dyDescent="0.25">
      <c r="A3" s="48" t="s">
        <v>0</v>
      </c>
    </row>
    <row r="4" spans="1:10" ht="15.75" x14ac:dyDescent="0.25">
      <c r="E4" s="50" t="s">
        <v>3</v>
      </c>
      <c r="G4" s="50" t="s">
        <v>4</v>
      </c>
    </row>
    <row r="5" spans="1:10" x14ac:dyDescent="0.25">
      <c r="A5" s="51" t="s">
        <v>1</v>
      </c>
      <c r="B5" s="52"/>
      <c r="C5" s="52"/>
      <c r="D5" s="52"/>
      <c r="E5" s="53">
        <f>'July 2020'!E5+'August 2020'!E5+'September 2020'!E5+'October 2020'!E5+'November 2020'!E5+'December 2020'!E5+'January 2021'!E5+'February 2021'!E5+'March 2021'!E5+'April 2021'!E5+'May 2021'!E5+'June 2021'!E5</f>
        <v>0</v>
      </c>
      <c r="F5" s="54"/>
      <c r="G5" s="53">
        <f>'July 2020'!G5+'August 2020'!G5+'September 2020'!G5+'October 2020'!G5+'November 2020'!G5+'December 2020'!G5+'January 2021'!G5+'February 2021'!G5+'March 2021'!G5+'April 2021'!G5+'May 2021'!G5+'June 2021'!G5</f>
        <v>0</v>
      </c>
    </row>
    <row r="6" spans="1:10" x14ac:dyDescent="0.25">
      <c r="A6" s="51" t="s">
        <v>2</v>
      </c>
      <c r="B6" s="55"/>
      <c r="C6" s="55"/>
      <c r="D6" s="55"/>
      <c r="E6" s="53">
        <f>'July 2020'!E6+'August 2020'!E6+'September 2020'!E6+'October 2020'!E6+'November 2020'!E6+'December 2020'!E6+'January 2021'!E6+'February 2021'!E6+'March 2021'!E6+'April 2021'!E6+'May 2021'!E6+'June 2021'!E6</f>
        <v>0</v>
      </c>
      <c r="F6" s="56"/>
      <c r="G6" s="53">
        <f>'July 2020'!G6+'August 2020'!G6+'September 2020'!G6+'October 2020'!G6+'November 2020'!G6+'December 2020'!G6+'January 2021'!G6+'February 2021'!G6+'March 2021'!G6+'April 2021'!G6+'May 2021'!G6+'June 2021'!G6</f>
        <v>0</v>
      </c>
    </row>
    <row r="7" spans="1:10" x14ac:dyDescent="0.25">
      <c r="D7" s="57" t="s">
        <v>22</v>
      </c>
      <c r="E7" s="58">
        <f>SUM(E5:E6)</f>
        <v>0</v>
      </c>
      <c r="F7" s="56"/>
      <c r="G7" s="59">
        <f>SUM(G5:G6)</f>
        <v>0</v>
      </c>
    </row>
    <row r="8" spans="1:10" x14ac:dyDescent="0.25">
      <c r="D8" s="57"/>
      <c r="E8" s="124"/>
      <c r="F8" s="114"/>
      <c r="G8" s="124"/>
    </row>
    <row r="9" spans="1:10" ht="8.25" customHeight="1" x14ac:dyDescent="0.25"/>
    <row r="10" spans="1:10" ht="15.75" x14ac:dyDescent="0.25">
      <c r="A10" s="130" t="s">
        <v>63</v>
      </c>
      <c r="B10" s="52"/>
      <c r="C10" s="52"/>
      <c r="D10" s="136" t="s">
        <v>64</v>
      </c>
      <c r="E10" s="126"/>
      <c r="F10" s="54"/>
      <c r="G10" s="53">
        <f>'July 2020'!G10+'August 2020'!G10+'September 2020'!G10+'October 2020'!G10+'November 2020'!G10+'December 2020'!G10+'January 2021'!G10+'February 2021'!G10+'March 2021'!G10+'April 2021'!G10+'May 2021'!G10+'June 2021'!G10</f>
        <v>0</v>
      </c>
    </row>
    <row r="11" spans="1:10" x14ac:dyDescent="0.25">
      <c r="A11" s="131"/>
      <c r="B11" s="66"/>
      <c r="C11" s="66"/>
      <c r="D11" s="138" t="s">
        <v>65</v>
      </c>
      <c r="E11" s="124"/>
      <c r="F11" s="114"/>
      <c r="G11" s="53">
        <f>'July 2020'!G11+'August 2020'!G11+'September 2020'!G11+'October 2020'!G11+'November 2020'!G11+'December 2020'!G11+'January 2021'!G11+'February 2021'!G11+'March 2021'!G11+'April 2021'!G11+'May 2021'!G11+'June 2021'!G11</f>
        <v>0</v>
      </c>
    </row>
    <row r="12" spans="1:10" x14ac:dyDescent="0.25">
      <c r="A12" s="132"/>
      <c r="B12" s="55"/>
      <c r="C12" s="55"/>
      <c r="D12" s="140" t="s">
        <v>66</v>
      </c>
      <c r="E12" s="127"/>
      <c r="F12" s="56"/>
      <c r="G12" s="53">
        <f>'July 2020'!G12+'August 2020'!G12+'September 2020'!G12+'October 2020'!G12+'November 2020'!G12+'December 2020'!G12+'January 2021'!G12+'February 2021'!G12+'March 2021'!G12+'April 2021'!G12+'May 2021'!G12+'June 2021'!G12</f>
        <v>0</v>
      </c>
    </row>
    <row r="13" spans="1:10" x14ac:dyDescent="0.25">
      <c r="D13" s="57"/>
      <c r="E13" s="142" t="s">
        <v>22</v>
      </c>
      <c r="F13" s="114"/>
      <c r="G13" s="59">
        <f>SUM(G10:G12)</f>
        <v>0</v>
      </c>
    </row>
    <row r="14" spans="1:10" ht="15.75" x14ac:dyDescent="0.25">
      <c r="A14" s="48" t="s">
        <v>5</v>
      </c>
    </row>
    <row r="15" spans="1:10" x14ac:dyDescent="0.25">
      <c r="A15" s="60" t="s">
        <v>1</v>
      </c>
      <c r="B15" s="61"/>
      <c r="C15" s="52"/>
      <c r="D15" s="52" t="s">
        <v>39</v>
      </c>
      <c r="E15" s="52"/>
      <c r="F15" s="62">
        <v>0</v>
      </c>
      <c r="G15" s="53">
        <f>'July 2020'!G15+'August 2020'!G15+'September 2020'!G15+'October 2020'!G15+'November 2020'!G15+'December 2020'!G15+'January 2021'!G15+'February 2021'!G15+'March 2021'!G15+'April 2021'!G15+'May 2021'!G15+'June 2021'!G15</f>
        <v>0</v>
      </c>
      <c r="J15" s="63"/>
    </row>
    <row r="16" spans="1:10" x14ac:dyDescent="0.25">
      <c r="A16" s="64"/>
      <c r="B16" s="65"/>
      <c r="C16" s="66"/>
      <c r="D16" s="66" t="s">
        <v>40</v>
      </c>
      <c r="E16" s="66"/>
      <c r="F16" s="67"/>
      <c r="G16" s="53">
        <f>'July 2020'!G16+'August 2020'!G16+'September 2020'!G16+'October 2020'!G16+'November 2020'!G16+'December 2020'!G16+'January 2021'!G16+'February 2021'!G16+'March 2021'!G16+'April 2021'!G16+'May 2021'!G16+'June 2021'!G16</f>
        <v>0</v>
      </c>
      <c r="J16" s="63"/>
    </row>
    <row r="17" spans="1:10" x14ac:dyDescent="0.25">
      <c r="A17" s="68"/>
      <c r="B17" s="69"/>
      <c r="C17" s="55"/>
      <c r="D17" s="55"/>
      <c r="E17" s="122" t="s">
        <v>22</v>
      </c>
      <c r="F17" s="70"/>
      <c r="G17" s="71">
        <f>SUM(G15+G16)</f>
        <v>0</v>
      </c>
      <c r="J17" s="63"/>
    </row>
    <row r="18" spans="1:10" x14ac:dyDescent="0.25">
      <c r="A18" s="60" t="s">
        <v>2</v>
      </c>
      <c r="B18" s="61"/>
      <c r="C18" s="52"/>
      <c r="D18" s="52" t="s">
        <v>39</v>
      </c>
      <c r="E18" s="52"/>
      <c r="F18" s="62">
        <v>0</v>
      </c>
      <c r="G18" s="53">
        <f>'July 2020'!G18+'August 2020'!G18+'September 2020'!G18+'October 2020'!G18+'November 2020'!G18+'December 2020'!G18+'January 2021'!G18+'February 2021'!G18+'March 2021'!G18+'April 2021'!G18+'May 2021'!G18+'June 2021'!G18</f>
        <v>0</v>
      </c>
      <c r="J18" s="63"/>
    </row>
    <row r="19" spans="1:10" x14ac:dyDescent="0.25">
      <c r="A19" s="64"/>
      <c r="B19" s="65"/>
      <c r="C19" s="66"/>
      <c r="D19" s="66" t="s">
        <v>40</v>
      </c>
      <c r="E19" s="66"/>
      <c r="F19" s="67"/>
      <c r="G19" s="53">
        <f>'July 2020'!G19+'August 2020'!G19+'September 2020'!G19+'October 2020'!G19+'November 2020'!G19+'December 2020'!G19+'January 2021'!G19+'February 2021'!G19+'March 2021'!G19+'April 2021'!G19+'May 2021'!G19+'June 2021'!G19</f>
        <v>0</v>
      </c>
      <c r="J19" s="63"/>
    </row>
    <row r="20" spans="1:10" x14ac:dyDescent="0.25">
      <c r="A20" s="68"/>
      <c r="B20" s="69"/>
      <c r="C20" s="55"/>
      <c r="D20" s="55"/>
      <c r="E20" s="122" t="s">
        <v>22</v>
      </c>
      <c r="F20" s="70"/>
      <c r="G20" s="71">
        <f>SUM(G18+G19)</f>
        <v>0</v>
      </c>
      <c r="J20" s="63"/>
    </row>
    <row r="21" spans="1:10" x14ac:dyDescent="0.25">
      <c r="E21" s="57" t="s">
        <v>22</v>
      </c>
      <c r="F21" s="67">
        <v>0</v>
      </c>
      <c r="G21" s="72">
        <f>SUM(G17+G20)</f>
        <v>0</v>
      </c>
    </row>
    <row r="22" spans="1:10" ht="15.75" x14ac:dyDescent="0.25">
      <c r="A22" s="48" t="s">
        <v>26</v>
      </c>
      <c r="G22" s="66"/>
    </row>
    <row r="23" spans="1:10" ht="4.5" customHeight="1" x14ac:dyDescent="0.25">
      <c r="E23" s="73"/>
      <c r="G23" s="66"/>
    </row>
    <row r="24" spans="1:10" x14ac:dyDescent="0.25">
      <c r="A24" s="51" t="s">
        <v>27</v>
      </c>
      <c r="B24" s="74"/>
      <c r="C24" s="74"/>
      <c r="D24" s="75" t="s">
        <v>22</v>
      </c>
      <c r="E24" s="206">
        <f>'July 2020'!E24:F24+'August 2020'!E24:F24+'September 2020'!E24:F24+'October 2020'!E24:F24+'November 2020'!E24:F24+'December 2020'!E24:F24+'January 2021'!E24:F24+'February 2021'!E24:F24+'March 2021'!E24:F24+'April 2021'!E24:F24+'May 2021'!E24:F24+'June 2021'!E24:F24</f>
        <v>0</v>
      </c>
      <c r="F24" s="207"/>
      <c r="G24" s="66"/>
    </row>
    <row r="25" spans="1:10" ht="6.75" customHeight="1" x14ac:dyDescent="0.25">
      <c r="A25" s="76"/>
      <c r="B25" s="66"/>
      <c r="C25" s="66"/>
      <c r="D25" s="66"/>
      <c r="E25" s="77"/>
      <c r="F25" s="77"/>
      <c r="G25" s="66"/>
    </row>
    <row r="26" spans="1:10" ht="15.75" x14ac:dyDescent="0.25">
      <c r="A26" s="48" t="s">
        <v>6</v>
      </c>
    </row>
    <row r="27" spans="1:10" ht="15.75" x14ac:dyDescent="0.25">
      <c r="E27" s="78" t="s">
        <v>3</v>
      </c>
      <c r="G27" s="50" t="s">
        <v>4</v>
      </c>
    </row>
    <row r="28" spans="1:10" x14ac:dyDescent="0.25">
      <c r="A28" s="79" t="s">
        <v>18</v>
      </c>
      <c r="B28" s="52"/>
      <c r="C28" s="52"/>
      <c r="D28" s="52"/>
      <c r="E28" s="53">
        <f>'July 2020'!E28+'August 2020'!E28+'September 2020'!E28+'October 2020'!E28+'November 2020'!E28+'December 2020'!E28+'January 2021'!E28+'February 2021'!E28+'March 2021'!E28+'April 2021'!E28+'May 2021'!E28+'June 2021'!E28</f>
        <v>0</v>
      </c>
      <c r="F28" s="52"/>
      <c r="G28" s="53">
        <f>'July 2020'!G28+'August 2020'!G28+'September 2020'!G28+'October 2020'!G28+'November 2020'!G28+'December 2020'!G28+'January 2021'!G28+'February 2021'!G28+'March 2021'!G28+'April 2021'!G28+'May 2021'!G28+'June 2021'!G28</f>
        <v>0</v>
      </c>
    </row>
    <row r="29" spans="1:10" x14ac:dyDescent="0.25">
      <c r="A29" s="79" t="s">
        <v>19</v>
      </c>
      <c r="B29" s="66"/>
      <c r="C29" s="66"/>
      <c r="D29" s="66"/>
      <c r="E29" s="53">
        <f>'July 2020'!E29+'August 2020'!E29+'September 2020'!E29+'October 2020'!E29+'November 2020'!E29+'December 2020'!E29+'January 2021'!E29+'February 2021'!E29+'March 2021'!E29+'April 2021'!E29+'May 2021'!E29+'June 2021'!E29</f>
        <v>0</v>
      </c>
      <c r="F29" s="66"/>
      <c r="G29" s="53">
        <f>'July 2020'!G29+'August 2020'!G29+'September 2020'!G29+'October 2020'!G29+'November 2020'!G29+'December 2020'!G29+'January 2021'!G29+'February 2021'!G29+'March 2021'!G29+'April 2021'!G29+'May 2021'!G29+'June 2021'!G29</f>
        <v>0</v>
      </c>
    </row>
    <row r="30" spans="1:10" x14ac:dyDescent="0.25">
      <c r="A30" s="79" t="s">
        <v>29</v>
      </c>
      <c r="B30" s="66"/>
      <c r="C30" s="66"/>
      <c r="D30" s="66"/>
      <c r="E30" s="53">
        <f>'July 2020'!E30+'August 2020'!E30+'September 2020'!E30+'October 2020'!E30+'November 2020'!E30+'December 2020'!E30+'January 2021'!E30+'February 2021'!E30+'March 2021'!E30+'April 2021'!E30+'May 2021'!E30+'June 2021'!E30</f>
        <v>0</v>
      </c>
      <c r="F30" s="66"/>
      <c r="G30" s="53">
        <f>'July 2020'!G30+'August 2020'!G30+'September 2020'!G30+'October 2020'!G30+'November 2020'!G30+'December 2020'!G30+'January 2021'!G30+'February 2021'!G30+'March 2021'!G30+'April 2021'!G30+'May 2021'!G30+'June 2021'!G30</f>
        <v>0</v>
      </c>
    </row>
    <row r="31" spans="1:10" x14ac:dyDescent="0.25">
      <c r="A31" s="79" t="s">
        <v>20</v>
      </c>
      <c r="B31" s="66"/>
      <c r="C31" s="66"/>
      <c r="D31" s="66"/>
      <c r="E31" s="53">
        <f>'July 2020'!E31+'August 2020'!E31+'September 2020'!E31+'October 2020'!E31+'November 2020'!E31+'December 2020'!E31+'January 2021'!E31+'February 2021'!E31+'March 2021'!E31+'April 2021'!E31+'May 2021'!E31+'June 2021'!E31</f>
        <v>0</v>
      </c>
      <c r="F31" s="66"/>
      <c r="G31" s="53">
        <f>'July 2020'!G31+'August 2020'!G31+'September 2020'!G31+'October 2020'!G31+'November 2020'!G31+'December 2020'!G31+'January 2021'!G31+'February 2021'!G31+'March 2021'!G31+'April 2021'!G31+'May 2021'!G31+'June 2021'!G31</f>
        <v>0</v>
      </c>
    </row>
    <row r="32" spans="1:10" x14ac:dyDescent="0.25">
      <c r="A32" s="79" t="s">
        <v>21</v>
      </c>
      <c r="B32" s="55"/>
      <c r="C32" s="55"/>
      <c r="D32" s="55"/>
      <c r="E32" s="53">
        <f>'July 2020'!E32+'August 2020'!E32+'September 2020'!E32+'October 2020'!E32+'November 2020'!E32+'December 2020'!E32+'January 2021'!E32+'February 2021'!E32+'March 2021'!E32+'April 2021'!E32+'May 2021'!E32+'June 2021'!E32</f>
        <v>0</v>
      </c>
      <c r="F32" s="55"/>
      <c r="G32" s="53">
        <f>'July 2020'!G32+'August 2020'!G32+'September 2020'!G32+'October 2020'!G32+'November 2020'!G32+'December 2020'!G32+'January 2021'!G32+'February 2021'!G32+'March 2021'!G32+'April 2021'!G32+'May 2021'!G32+'June 2021'!G32</f>
        <v>0</v>
      </c>
    </row>
    <row r="33" spans="1:7" x14ac:dyDescent="0.25">
      <c r="D33" s="57" t="s">
        <v>22</v>
      </c>
      <c r="E33" s="58">
        <f>SUM(E28:E32)</f>
        <v>0</v>
      </c>
      <c r="F33" s="56"/>
      <c r="G33" s="59">
        <f>SUM(G28:G32)</f>
        <v>0</v>
      </c>
    </row>
    <row r="34" spans="1:7" ht="15.75" x14ac:dyDescent="0.25">
      <c r="A34" s="48" t="s">
        <v>7</v>
      </c>
    </row>
    <row r="35" spans="1:7" ht="15.75" x14ac:dyDescent="0.25">
      <c r="E35" s="50" t="s">
        <v>3</v>
      </c>
      <c r="G35" s="50" t="s">
        <v>4</v>
      </c>
    </row>
    <row r="36" spans="1:7" x14ac:dyDescent="0.25">
      <c r="A36" s="51" t="s">
        <v>26</v>
      </c>
      <c r="B36" s="52"/>
      <c r="C36" s="52"/>
      <c r="D36" s="80"/>
      <c r="E36" s="53">
        <f>'July 2020'!E36+'August 2020'!E36+'September 2020'!E36+'October 2020'!E36+'November 2020'!E36+'December 2020'!E36+'January 2021'!E36+'February 2021'!E36+'March 2021'!E36+'April 2021'!E36+'May 2021'!E36+'June 2021'!E36</f>
        <v>0</v>
      </c>
      <c r="F36" s="52"/>
      <c r="G36" s="53">
        <f>'July 2020'!G36+'August 2020'!G36+'September 2020'!G36+'October 2020'!G36+'November 2020'!G36+'December 2020'!G36+'January 2021'!G36+'February 2021'!G36+'March 2021'!G36+'April 2021'!G36+'May 2021'!G36+'June 2021'!G36</f>
        <v>0</v>
      </c>
    </row>
    <row r="37" spans="1:7" x14ac:dyDescent="0.25">
      <c r="A37" s="51" t="s">
        <v>8</v>
      </c>
      <c r="B37" s="66"/>
      <c r="C37" s="66"/>
      <c r="D37" s="81"/>
      <c r="E37" s="53">
        <f>'July 2020'!E37+'August 2020'!E37+'September 2020'!E37+'October 2020'!E37+'November 2020'!E37+'December 2020'!E37+'January 2021'!E37+'February 2021'!E37+'March 2021'!E37+'April 2021'!E37+'May 2021'!E37+'June 2021'!E37</f>
        <v>0</v>
      </c>
      <c r="F37" s="66"/>
      <c r="G37" s="53">
        <f>'July 2020'!G37+'August 2020'!G37+'September 2020'!G37+'October 2020'!G37+'November 2020'!G37+'December 2020'!G37+'January 2021'!G37+'February 2021'!G37+'March 2021'!G37+'April 2021'!G37+'May 2021'!G37+'June 2021'!G37</f>
        <v>0</v>
      </c>
    </row>
    <row r="38" spans="1:7" x14ac:dyDescent="0.25">
      <c r="A38" s="51" t="s">
        <v>25</v>
      </c>
      <c r="B38" s="66"/>
      <c r="C38" s="66"/>
      <c r="D38" s="81"/>
      <c r="E38" s="53">
        <f>'July 2020'!E38+'August 2020'!E38+'September 2020'!E38+'October 2020'!E38+'November 2020'!E38+'December 2020'!E38+'January 2021'!E38+'February 2021'!E38+'March 2021'!E38+'April 2021'!E38+'May 2021'!E38+'June 2021'!E38</f>
        <v>0</v>
      </c>
      <c r="F38" s="66"/>
      <c r="G38" s="53">
        <f>'July 2020'!G38+'August 2020'!G38+'September 2020'!G38+'October 2020'!G38+'November 2020'!G38+'December 2020'!G38+'January 2021'!G38+'February 2021'!G38+'March 2021'!G38+'April 2021'!G38+'May 2021'!G38+'June 2021'!G38</f>
        <v>0</v>
      </c>
    </row>
    <row r="39" spans="1:7" x14ac:dyDescent="0.25">
      <c r="A39" s="51" t="s">
        <v>9</v>
      </c>
      <c r="B39" s="55"/>
      <c r="C39" s="55"/>
      <c r="D39" s="82"/>
      <c r="E39" s="53">
        <f>'July 2020'!E39+'August 2020'!E39+'September 2020'!E39+'October 2020'!E39+'November 2020'!E39+'December 2020'!E39+'January 2021'!E39+'February 2021'!E39+'March 2021'!E39+'April 2021'!E39+'May 2021'!E39+'June 2021'!E39</f>
        <v>0</v>
      </c>
      <c r="F39" s="55"/>
      <c r="G39" s="53">
        <f>'July 2020'!G39+'August 2020'!G39+'September 2020'!G39+'October 2020'!G39+'November 2020'!G39+'December 2020'!G39+'January 2021'!G39+'February 2021'!G39+'March 2021'!G39+'April 2021'!G39+'May 2021'!G39+'June 2021'!G39</f>
        <v>0</v>
      </c>
    </row>
    <row r="40" spans="1:7" x14ac:dyDescent="0.25">
      <c r="D40" s="57" t="s">
        <v>22</v>
      </c>
      <c r="E40" s="58">
        <f>SUM(E36:E39)</f>
        <v>0</v>
      </c>
      <c r="F40" s="56"/>
      <c r="G40" s="59">
        <f>SUM(G36:G39)</f>
        <v>0</v>
      </c>
    </row>
    <row r="41" spans="1:7" ht="15.75" x14ac:dyDescent="0.25">
      <c r="A41" s="48" t="s">
        <v>24</v>
      </c>
    </row>
    <row r="42" spans="1:7" ht="7.5" hidden="1" customHeight="1" x14ac:dyDescent="0.25"/>
    <row r="43" spans="1:7" ht="39.75" customHeight="1" x14ac:dyDescent="0.25">
      <c r="A43" s="83" t="s">
        <v>10</v>
      </c>
      <c r="B43" s="84" t="s">
        <v>31</v>
      </c>
      <c r="C43" s="84" t="s">
        <v>30</v>
      </c>
      <c r="D43" s="84" t="s">
        <v>36</v>
      </c>
      <c r="E43" s="84" t="s">
        <v>13</v>
      </c>
      <c r="F43" s="208" t="s">
        <v>32</v>
      </c>
      <c r="G43" s="209"/>
    </row>
    <row r="44" spans="1:7" x14ac:dyDescent="0.25">
      <c r="A44" s="51" t="s">
        <v>1</v>
      </c>
      <c r="B44" s="145">
        <f>'July 2020'!B44+'August 2020'!B44+'September 2020'!B44+'October 2020'!B44+'November 2020'!B44+'December 2020'!B44+'January 2021'!B44+'February 2021'!B44+'March 2021'!B44+'April 2021'!B44+'May 2021'!B44+'June 2021'!B44</f>
        <v>0</v>
      </c>
      <c r="C44" s="145">
        <f>'July 2020'!C44+'August 2020'!C44+'September 2020'!C44+'October 2020'!C44+'November 2020'!C44+'December 2020'!C44+'January 2021'!C44+'February 2021'!C44+'March 2021'!C44+'April 2021'!C44+'May 2021'!C44+'June 2021'!C44</f>
        <v>0</v>
      </c>
      <c r="D44" s="145">
        <f>'July 2020'!D44+'August 2020'!D44+'September 2020'!D44+'October 2020'!D44+'November 2020'!D44+'December 2020'!D44+'January 2021'!D44+'February 2021'!D44+'March 2021'!D44+'April 2021'!D44+'May 2021'!D44+'June 2021'!D44</f>
        <v>0</v>
      </c>
      <c r="E44" s="145">
        <f>'July 2020'!E44+'August 2020'!E44+'September 2020'!E44+'October 2020'!E44+'November 2020'!E44+'December 2020'!E44+'January 2021'!E44+'February 2021'!E44+'March 2021'!E44+'April 2021'!E44+'May 2021'!E44+'June 2021'!E44</f>
        <v>0</v>
      </c>
      <c r="F44" s="196">
        <f>'July 2020'!F44+'August 2020'!F44+'September 2020'!F44+'October 2020'!F44+'November 2020'!F44+'December 2020'!F44+'January 2021'!F44+'February 2021'!F44+'March 2021'!F44+'April 2021'!F44+'May 2021'!F44+'June 2021'!F44</f>
        <v>0</v>
      </c>
      <c r="G44" s="197"/>
    </row>
    <row r="45" spans="1:7" x14ac:dyDescent="0.25">
      <c r="A45" s="51" t="s">
        <v>2</v>
      </c>
      <c r="B45" s="145">
        <f>'July 2020'!B45+'August 2020'!B45+'September 2020'!B45+'October 2020'!B45+'November 2020'!B45+'December 2020'!B45+'January 2021'!B45+'February 2021'!B45+'March 2021'!B45+'April 2021'!B45+'May 2021'!B45+'June 2021'!B45</f>
        <v>0</v>
      </c>
      <c r="C45" s="145">
        <f>'July 2020'!C45+'August 2020'!C45+'September 2020'!C45+'October 2020'!C45+'November 2020'!C45+'December 2020'!C45+'January 2021'!C45+'February 2021'!C45+'March 2021'!C45+'April 2021'!C45+'May 2021'!C45+'June 2021'!C45</f>
        <v>0</v>
      </c>
      <c r="D45" s="145">
        <f>'July 2020'!D45+'August 2020'!D45+'September 2020'!D45+'October 2020'!D45+'November 2020'!D45+'December 2020'!D45+'January 2021'!D45+'February 2021'!D45+'March 2021'!D45+'April 2021'!D45+'May 2021'!D45+'June 2021'!D45</f>
        <v>0</v>
      </c>
      <c r="E45" s="145">
        <f>'July 2020'!E45+'August 2020'!E45+'September 2020'!E45+'October 2020'!E45+'November 2020'!E45+'December 2020'!E45+'January 2021'!E45+'February 2021'!E45+'March 2021'!E45+'April 2021'!E45+'May 2021'!E45+'June 2021'!E45</f>
        <v>0</v>
      </c>
      <c r="F45" s="196" t="s">
        <v>67</v>
      </c>
      <c r="G45" s="197"/>
    </row>
    <row r="46" spans="1:7" x14ac:dyDescent="0.25">
      <c r="A46" s="85" t="s">
        <v>22</v>
      </c>
      <c r="B46" s="86">
        <f>SUM(B44:B45)</f>
        <v>0</v>
      </c>
      <c r="C46" s="86">
        <f>SUM(C44:C45)</f>
        <v>0</v>
      </c>
      <c r="D46" s="86">
        <f>SUM(D44:D45)</f>
        <v>0</v>
      </c>
      <c r="E46" s="86">
        <f>SUM(E44:E45)/12</f>
        <v>0</v>
      </c>
      <c r="F46" s="198">
        <f>F44</f>
        <v>0</v>
      </c>
      <c r="G46" s="199"/>
    </row>
    <row r="47" spans="1:7" ht="6.75" customHeight="1" x14ac:dyDescent="0.25">
      <c r="A47" s="87"/>
      <c r="B47" s="88"/>
      <c r="C47" s="88"/>
      <c r="D47" s="88"/>
      <c r="E47" s="88"/>
      <c r="F47" s="88"/>
      <c r="G47" s="88"/>
    </row>
    <row r="48" spans="1:7" x14ac:dyDescent="0.25">
      <c r="A48" s="89" t="s">
        <v>28</v>
      </c>
      <c r="B48" s="145">
        <f>'July 2020'!B48+'August 2020'!B48+'September 2020'!B48+'October 2020'!B48+'November 2020'!B48+'December 2020'!B48+'January 2021'!B48+'February 2021'!B48+'March 2021'!B48+'April 2021'!B48+'May 2021'!B48+'June 2021'!B48</f>
        <v>0</v>
      </c>
      <c r="C48" s="88"/>
      <c r="D48" s="88"/>
      <c r="E48" s="88"/>
      <c r="F48" s="88"/>
      <c r="G48" s="88"/>
    </row>
    <row r="49" spans="1:7" ht="5.25" customHeight="1" x14ac:dyDescent="0.25">
      <c r="A49" s="87"/>
      <c r="B49" s="88"/>
      <c r="C49" s="88"/>
      <c r="D49" s="88"/>
      <c r="E49" s="88"/>
      <c r="F49" s="88"/>
      <c r="G49" s="88"/>
    </row>
    <row r="50" spans="1:7" ht="15" customHeight="1" x14ac:dyDescent="0.25">
      <c r="A50" s="48" t="s">
        <v>14</v>
      </c>
    </row>
    <row r="51" spans="1:7" ht="3" customHeight="1" x14ac:dyDescent="0.25"/>
    <row r="52" spans="1:7" ht="25.5" x14ac:dyDescent="0.25">
      <c r="A52" s="90" t="s">
        <v>15</v>
      </c>
      <c r="B52" s="91" t="s">
        <v>16</v>
      </c>
      <c r="C52" s="91" t="s">
        <v>33</v>
      </c>
      <c r="D52" s="91" t="s">
        <v>17</v>
      </c>
      <c r="E52" s="91" t="s">
        <v>71</v>
      </c>
    </row>
    <row r="53" spans="1:7" x14ac:dyDescent="0.25">
      <c r="A53" s="145">
        <f>'July 2020'!A53+'August 2020'!A53+'September 2020'!A53+'October 2020'!A53+'November 2020'!A53+'December 2020'!A53+'January 2021'!A53+'February 2021'!A53+'March 2021'!A53+'April 2021'!A53+'May 2021'!A53+'June 2021'!A53</f>
        <v>0</v>
      </c>
      <c r="B53" s="145">
        <f>'July 2020'!B53+'August 2020'!B53+'September 2020'!B53+'October 2020'!B53+'November 2020'!B53+'December 2020'!B53+'January 2021'!B53+'February 2021'!B53+'March 2021'!B53+'April 2021'!B53+'May 2021'!B53+'June 2021'!B53</f>
        <v>0</v>
      </c>
      <c r="C53" s="145">
        <f>'July 2020'!C53+'August 2020'!C53+'September 2020'!C53+'October 2020'!C53+'November 2020'!C53+'December 2020'!C53+'January 2021'!C53+'February 2021'!C53+'March 2021'!C53+'April 2021'!C53+'May 2021'!C53+'June 2021'!C53</f>
        <v>0</v>
      </c>
      <c r="D53" s="145">
        <f>'July 2020'!D53+'August 2020'!D53+'September 2020'!D53+'October 2020'!D53+'November 2020'!D53+'December 2020'!D53+'January 2021'!D53+'February 2021'!D53+'March 2021'!D53+'April 2021'!D53+'May 2021'!D53+'June 2021'!D53</f>
        <v>0</v>
      </c>
      <c r="E53" s="145">
        <f ca="1">'July 2020'!E53+'August 2020'!E53+'September 2020'!E53+'October 2020'!E53+'November 2020'!E53+'December 2020'!E53+'January 2021'!E53+'February 2021'!E53+'March 2021'!E53+'April 2021'!E53+'May 2021'!E53+'June 2021'!E53</f>
        <v>0</v>
      </c>
    </row>
    <row r="54" spans="1:7" ht="26.25" customHeight="1" x14ac:dyDescent="0.25">
      <c r="A54" s="153"/>
      <c r="B54" s="154" t="s">
        <v>86</v>
      </c>
      <c r="C54" s="146"/>
      <c r="D54" s="146"/>
      <c r="E54" s="120"/>
      <c r="F54" s="146"/>
      <c r="G54" s="146"/>
    </row>
    <row r="55" spans="1:7" ht="15" customHeight="1" x14ac:dyDescent="0.25">
      <c r="A55" s="150" t="s">
        <v>68</v>
      </c>
      <c r="B55" s="148"/>
      <c r="C55" s="147"/>
      <c r="D55" s="138"/>
      <c r="E55" s="124"/>
      <c r="F55" s="114"/>
      <c r="G55" s="63"/>
    </row>
    <row r="56" spans="1:7" x14ac:dyDescent="0.25">
      <c r="A56" s="149" t="s">
        <v>69</v>
      </c>
      <c r="B56" s="66"/>
      <c r="C56" s="53">
        <f>SUM(E7-G13-G21)/2</f>
        <v>0</v>
      </c>
      <c r="D56" s="138"/>
      <c r="F56" s="114"/>
    </row>
    <row r="57" spans="1:7" ht="15" customHeight="1" x14ac:dyDescent="0.25">
      <c r="A57" s="114" t="s">
        <v>70</v>
      </c>
      <c r="B57" s="146"/>
      <c r="C57" s="53">
        <f>E33</f>
        <v>0</v>
      </c>
      <c r="D57" s="146"/>
      <c r="F57" s="146"/>
    </row>
    <row r="58" spans="1:7" ht="15.75" x14ac:dyDescent="0.25">
      <c r="A58" s="118"/>
      <c r="B58" s="146"/>
      <c r="C58" s="151" t="str">
        <f>IF(OR(C57&gt;C56),"ERROR", "OK")</f>
        <v>OK</v>
      </c>
      <c r="D58" s="146"/>
      <c r="E58" s="114"/>
      <c r="F58" s="146"/>
      <c r="G58" s="146"/>
    </row>
    <row r="59" spans="1:7" x14ac:dyDescent="0.25">
      <c r="A59" s="114"/>
      <c r="B59" s="146"/>
      <c r="C59" s="146"/>
      <c r="D59" s="146"/>
      <c r="E59" s="120"/>
      <c r="F59" s="146"/>
      <c r="G59" s="146"/>
    </row>
    <row r="60" spans="1:7" x14ac:dyDescent="0.25">
      <c r="A60" s="114"/>
    </row>
  </sheetData>
  <sheetProtection algorithmName="SHA-512" hashValue="LAy0vrtsD/XMMURrlybs4gPFPePZvEU8nIxxPPzVR/cA1gWSjo5Xsquda2E6yE3o3e5/dYOZtbx+/RQ3wNE3Eg==" saltValue="0Xmia6+i3EkhPUiRxTqiRQ==" spinCount="100000" sheet="1" formatCells="0" selectLockedCells="1"/>
  <protectedRanges>
    <protectedRange sqref="B1:D1" name="Range1"/>
  </protectedRanges>
  <mergeCells count="8">
    <mergeCell ref="F44:G44"/>
    <mergeCell ref="F45:G45"/>
    <mergeCell ref="F46:G46"/>
    <mergeCell ref="E1:G1"/>
    <mergeCell ref="B1:D1"/>
    <mergeCell ref="E2:G2"/>
    <mergeCell ref="E24:F24"/>
    <mergeCell ref="F43:G43"/>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
&amp;R&amp;8OTD MSR
7/6/2020
</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A60" sqref="A60"/>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74</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113"/>
      <c r="C47" s="113"/>
      <c r="D47" s="113"/>
      <c r="E47" s="113"/>
      <c r="F47" s="113"/>
      <c r="G47" s="113"/>
    </row>
    <row r="48" spans="1:7" x14ac:dyDescent="0.25">
      <c r="A48" s="18" t="s">
        <v>28</v>
      </c>
      <c r="B48" s="95"/>
      <c r="C48" s="113"/>
      <c r="D48" s="113"/>
      <c r="E48" s="113"/>
      <c r="F48" s="113"/>
      <c r="G48" s="113"/>
    </row>
    <row r="49" spans="1:7" ht="5.25" customHeight="1" x14ac:dyDescent="0.25">
      <c r="A49" s="9"/>
      <c r="B49" s="113"/>
      <c r="C49" s="113"/>
      <c r="D49" s="113"/>
      <c r="E49" s="113"/>
      <c r="F49" s="113"/>
      <c r="G49" s="11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#REF!+'July 2020'!E53+'September 2020'!E53+'October 2020'!E53+'November 2020'!E53+'December 2020'!E53+'January 2021'!E53+'February 2021'!E53+'March 2021'!E53+'April 2021'!E53+'May 2021'!E53+'June 2021'!E53</f>
        <v>0</v>
      </c>
    </row>
    <row r="54" spans="1:7" ht="26.2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52"/>
      <c r="F58" s="211"/>
      <c r="G58" s="211"/>
    </row>
  </sheetData>
  <sheetProtection algorithmName="SHA-512" hashValue="pHGOXTGtOqkiyuggbQLjx1rFZyLaT7zKn5KbuPtIdFM3j8OS7SthXHKzyowPt7FiNW+KRvZRveSOs7xEy/Yv6w==" saltValue="jjBKaCHSZ+yoyZBiiCx9iw==" spinCount="100000" sheet="1" objects="1" scenarios="1"/>
  <protectedRanges>
    <protectedRange sqref="E5:E6 G5:G6 G10:G12 G15:G16 G18:G19 E24 E28:E32 G28:G32 E36:E39 G36:G39 B44:E45 F44 B48 A53:E53" name="Range1"/>
  </protectedRanges>
  <mergeCells count="16">
    <mergeCell ref="F44:G44"/>
    <mergeCell ref="B1:D1"/>
    <mergeCell ref="E1:G1"/>
    <mergeCell ref="E2:G2"/>
    <mergeCell ref="E24:F24"/>
    <mergeCell ref="F43:G43"/>
    <mergeCell ref="B57:D57"/>
    <mergeCell ref="F57:G57"/>
    <mergeCell ref="B58:D58"/>
    <mergeCell ref="F58:G58"/>
    <mergeCell ref="F45:G45"/>
    <mergeCell ref="F46:G46"/>
    <mergeCell ref="B55:D55"/>
    <mergeCell ref="F55:G55"/>
    <mergeCell ref="B56:D56"/>
    <mergeCell ref="F56:G56"/>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Delivery&amp;R&amp;8OTD MSR
7/6/2020
</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C37" sqref="C37"/>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75</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5.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QGZLcLlQjr9B73mbepKDzw57skpwnxV+BaN7Cfp/Sp81DFmRNdi+0hIzDqVg+VJwaC6ogamn9VrIYbtMLkQBXQ==" saltValue="oCqG6AfEMEK+DKEQOacrrg=="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WhiteSpace="0" view="pageLayout" topLeftCell="A11" zoomScale="118" zoomScaleNormal="100" zoomScalePageLayoutView="118" workbookViewId="0">
      <selection activeCell="B54" sqref="B5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76</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4.7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EOWl6ZvfF1x6CqFx2a4z417a/gCtlvHNp+svamzLt3nSitykeX6WDkRJudZUDsnmPcIrbBadiXCFBAa2n1H4LQ==" saltValue="/wLxGmvFxThMj4ViI9lfAQ=="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D44" sqref="D4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77</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4.7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TIwE/kHeR7sTlGmfq7QcxG6yYHjPlzOtnw0B9nxm+7RmHnCewYo4g9RB/yGW5fiJ3s9dvOlFTYjKnYB9EJ2kpA==" saltValue="Uf2Dl/AlEF+Z0XhSd1Rn0A=="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D45" sqref="D45"/>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78</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c r="C44" s="92"/>
      <c r="D44" s="92"/>
      <c r="E44" s="92"/>
      <c r="F44" s="212"/>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4.7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Omzf47y3w0CFk4v8tiEtuDfDpgY6xe99AWzgts87zHMG05GpbrgiJ5a78q8mQq/pD2DNIk2E024HuYv+qgpGw==" saltValue="HtPTV62AIpgw1SpKq67ftg=="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B54" sqref="B5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79</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v>0</v>
      </c>
      <c r="C44" s="92">
        <v>0</v>
      </c>
      <c r="D44" s="92">
        <v>0</v>
      </c>
      <c r="E44" s="92">
        <v>0</v>
      </c>
      <c r="F44" s="212">
        <v>0</v>
      </c>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6.2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FoSH6vaOpKVsSORU+CbQH+E0PH/7BhR/jp3Sn/caF/JJN6FAF7ICTM7raymyyv/GzgjTU5TPMzdT7Pnes0aFDw==" saltValue="T9vfZBGJF16JIHfgunnXmg=="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18" zoomScaleNormal="100" zoomScalePageLayoutView="118" workbookViewId="0">
      <selection activeCell="B54" sqref="B5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43</v>
      </c>
      <c r="B1" s="216" t="str">
        <f>'Annual Data'!B1:D1</f>
        <v>Enter Agency Name (On Annual Data Tab)</v>
      </c>
      <c r="C1" s="216"/>
      <c r="D1" s="217"/>
      <c r="E1" s="218" t="s">
        <v>80</v>
      </c>
      <c r="F1" s="219"/>
      <c r="G1" s="220"/>
    </row>
    <row r="2" spans="1:10" x14ac:dyDescent="0.25">
      <c r="E2" s="221" t="s">
        <v>23</v>
      </c>
      <c r="F2" s="221"/>
      <c r="G2" s="221"/>
    </row>
    <row r="3" spans="1:10" ht="15.75" x14ac:dyDescent="0.25">
      <c r="A3" s="2" t="s">
        <v>0</v>
      </c>
    </row>
    <row r="4" spans="1:10" ht="15.75" x14ac:dyDescent="0.25">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"OK", "INCOMPLETE")</f>
        <v>OK</v>
      </c>
      <c r="G8" s="110" t="str">
        <f>IF(OR(G33+G40=G7), "OK", "INCOMPLETE")</f>
        <v>OK</v>
      </c>
    </row>
    <row r="9" spans="1:10" ht="8.25" customHeight="1" x14ac:dyDescent="0.25"/>
    <row r="10" spans="1:10" ht="15.75" x14ac:dyDescent="0.25">
      <c r="A10" s="133" t="s">
        <v>63</v>
      </c>
      <c r="B10" s="5"/>
      <c r="C10" s="5"/>
      <c r="D10" s="137" t="s">
        <v>64</v>
      </c>
      <c r="E10" s="128"/>
      <c r="F10" s="45"/>
      <c r="G10" s="34">
        <v>0</v>
      </c>
    </row>
    <row r="11" spans="1:10" x14ac:dyDescent="0.25">
      <c r="A11" s="134"/>
      <c r="B11" s="10"/>
      <c r="C11" s="10"/>
      <c r="D11" s="139" t="s">
        <v>65</v>
      </c>
      <c r="E11" s="125"/>
      <c r="F11" s="116"/>
      <c r="G11" s="144">
        <v>0</v>
      </c>
    </row>
    <row r="12" spans="1:10" x14ac:dyDescent="0.25">
      <c r="A12" s="135"/>
      <c r="B12" s="7"/>
      <c r="C12" s="7"/>
      <c r="D12" s="141" t="s">
        <v>66</v>
      </c>
      <c r="E12" s="129"/>
      <c r="F12" s="46"/>
      <c r="G12" s="144">
        <v>0</v>
      </c>
    </row>
    <row r="13" spans="1:10" x14ac:dyDescent="0.25">
      <c r="D13" s="1"/>
      <c r="E13" s="143" t="s">
        <v>22</v>
      </c>
      <c r="F13" s="116"/>
      <c r="G13" s="35">
        <f>SUM(G10:G12)</f>
        <v>0</v>
      </c>
    </row>
    <row r="14" spans="1:10" ht="15.75" x14ac:dyDescent="0.25">
      <c r="A14" s="2" t="s">
        <v>5</v>
      </c>
    </row>
    <row r="15" spans="1:10" x14ac:dyDescent="0.25">
      <c r="A15" s="26" t="s">
        <v>1</v>
      </c>
      <c r="B15" s="29"/>
      <c r="C15" s="5"/>
      <c r="D15" s="5" t="s">
        <v>39</v>
      </c>
      <c r="E15" s="5"/>
      <c r="F15" s="43">
        <v>0</v>
      </c>
      <c r="G15" s="38">
        <v>0</v>
      </c>
      <c r="J15" s="12"/>
    </row>
    <row r="16" spans="1:10" x14ac:dyDescent="0.25">
      <c r="A16" s="28"/>
      <c r="B16" s="31"/>
      <c r="C16" s="10"/>
      <c r="D16" s="10" t="s">
        <v>40</v>
      </c>
      <c r="E16" s="10"/>
      <c r="F16" s="44"/>
      <c r="G16" s="39">
        <v>0</v>
      </c>
      <c r="J16" s="12"/>
    </row>
    <row r="17" spans="1:10" x14ac:dyDescent="0.25">
      <c r="A17" s="27"/>
      <c r="B17" s="30"/>
      <c r="C17" s="7"/>
      <c r="D17" s="7"/>
      <c r="E17" s="123" t="s">
        <v>22</v>
      </c>
      <c r="F17" s="42"/>
      <c r="G17" s="40">
        <f>SUM(G15+G16)</f>
        <v>0</v>
      </c>
      <c r="J17" s="12"/>
    </row>
    <row r="18" spans="1:10" x14ac:dyDescent="0.25">
      <c r="A18" s="26" t="s">
        <v>2</v>
      </c>
      <c r="B18" s="29"/>
      <c r="C18" s="5"/>
      <c r="D18" s="5" t="s">
        <v>39</v>
      </c>
      <c r="E18" s="5"/>
      <c r="F18" s="43">
        <v>0</v>
      </c>
      <c r="G18" s="39">
        <v>0</v>
      </c>
      <c r="J18" s="12"/>
    </row>
    <row r="19" spans="1:10" x14ac:dyDescent="0.25">
      <c r="A19" s="28"/>
      <c r="B19" s="31"/>
      <c r="C19" s="10"/>
      <c r="D19" s="10" t="s">
        <v>40</v>
      </c>
      <c r="E19" s="10"/>
      <c r="F19" s="44"/>
      <c r="G19" s="39">
        <v>0</v>
      </c>
      <c r="J19" s="12"/>
    </row>
    <row r="20" spans="1:10" x14ac:dyDescent="0.25">
      <c r="A20" s="27"/>
      <c r="B20" s="30"/>
      <c r="C20" s="7"/>
      <c r="D20" s="7"/>
      <c r="E20" s="123" t="s">
        <v>22</v>
      </c>
      <c r="F20" s="42"/>
      <c r="G20" s="40">
        <f>SUM(G18+G19)</f>
        <v>0</v>
      </c>
      <c r="J20" s="12"/>
    </row>
    <row r="21" spans="1:10" x14ac:dyDescent="0.25">
      <c r="E21" s="1" t="s">
        <v>22</v>
      </c>
      <c r="F21" s="44">
        <v>0</v>
      </c>
      <c r="G21" s="41">
        <f>SUM(G17+G20)</f>
        <v>0</v>
      </c>
    </row>
    <row r="22" spans="1:10" ht="15.75" x14ac:dyDescent="0.25">
      <c r="A22" s="2" t="s">
        <v>26</v>
      </c>
      <c r="G22" s="10"/>
    </row>
    <row r="23" spans="1:10" ht="4.5" customHeight="1" x14ac:dyDescent="0.25">
      <c r="E23" s="3"/>
      <c r="G23" s="10"/>
    </row>
    <row r="24" spans="1:10" x14ac:dyDescent="0.25">
      <c r="A24" s="17" t="s">
        <v>27</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29</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26</v>
      </c>
      <c r="B36" s="5"/>
      <c r="C36" s="5"/>
      <c r="D36" s="6"/>
      <c r="E36" s="47">
        <v>0</v>
      </c>
      <c r="F36" s="5"/>
      <c r="G36" s="47">
        <v>0</v>
      </c>
    </row>
    <row r="37" spans="1:7" x14ac:dyDescent="0.25">
      <c r="A37" s="17" t="s">
        <v>8</v>
      </c>
      <c r="B37" s="10"/>
      <c r="C37" s="10"/>
      <c r="D37" s="11"/>
      <c r="E37" s="47">
        <v>0</v>
      </c>
      <c r="F37" s="10"/>
      <c r="G37" s="47">
        <v>0</v>
      </c>
    </row>
    <row r="38" spans="1:7" x14ac:dyDescent="0.25">
      <c r="A38" s="17" t="s">
        <v>25</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31</v>
      </c>
      <c r="C43" s="14" t="s">
        <v>30</v>
      </c>
      <c r="D43" s="14" t="s">
        <v>36</v>
      </c>
      <c r="E43" s="14" t="s">
        <v>13</v>
      </c>
      <c r="F43" s="224" t="s">
        <v>32</v>
      </c>
      <c r="G43" s="225"/>
    </row>
    <row r="44" spans="1:7" x14ac:dyDescent="0.25">
      <c r="A44" s="17" t="s">
        <v>1</v>
      </c>
      <c r="B44" s="92">
        <v>0</v>
      </c>
      <c r="C44" s="92">
        <v>0</v>
      </c>
      <c r="D44" s="92">
        <v>0</v>
      </c>
      <c r="E44" s="92">
        <v>0</v>
      </c>
      <c r="F44" s="212">
        <v>0</v>
      </c>
      <c r="G44" s="213"/>
    </row>
    <row r="45" spans="1:7" x14ac:dyDescent="0.25">
      <c r="A45" s="17" t="s">
        <v>2</v>
      </c>
      <c r="B45" s="92"/>
      <c r="C45" s="92"/>
      <c r="D45" s="92"/>
      <c r="E45" s="92"/>
      <c r="F45" s="212" t="s">
        <v>67</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28</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33</v>
      </c>
      <c r="D52" s="16" t="s">
        <v>17</v>
      </c>
      <c r="E52" s="91" t="s">
        <v>71</v>
      </c>
    </row>
    <row r="53" spans="1:7" x14ac:dyDescent="0.25">
      <c r="A53" s="93"/>
      <c r="B53" s="94"/>
      <c r="C53" s="94"/>
      <c r="D53" s="94"/>
      <c r="E53" s="145">
        <f ca="1">#REF!+'August 2020'!E53+'September 2020'!E53+'October 2020'!E53+'November 2020'!E53+'December 2020'!E53+'January 2021'!E53+'February 2021'!E53+'March 2021'!E53+'April 2021'!E53+'May 2021'!E53+'June 2021'!E53</f>
        <v>0</v>
      </c>
    </row>
    <row r="54" spans="1:7" ht="25.5" customHeight="1" x14ac:dyDescent="0.25">
      <c r="B54" s="154" t="s">
        <v>86</v>
      </c>
    </row>
    <row r="55" spans="1:7" ht="15.75" x14ac:dyDescent="0.25">
      <c r="A55" s="115"/>
      <c r="B55" s="210"/>
      <c r="C55" s="210"/>
      <c r="D55" s="210"/>
      <c r="E55" s="116"/>
      <c r="F55" s="211"/>
      <c r="G55" s="211"/>
    </row>
    <row r="56" spans="1:7" ht="15" customHeight="1" x14ac:dyDescent="0.25">
      <c r="A56" s="117"/>
      <c r="B56" s="211"/>
      <c r="C56" s="211"/>
      <c r="D56" s="211"/>
      <c r="E56" s="116"/>
      <c r="F56" s="211"/>
      <c r="G56" s="211"/>
    </row>
    <row r="57" spans="1:7" ht="15.75" x14ac:dyDescent="0.25">
      <c r="A57" s="119"/>
      <c r="B57" s="210"/>
      <c r="C57" s="210"/>
      <c r="D57" s="210"/>
      <c r="E57" s="116"/>
      <c r="F57" s="210"/>
      <c r="G57" s="210"/>
    </row>
    <row r="58" spans="1:7" x14ac:dyDescent="0.25">
      <c r="A58" s="116"/>
      <c r="B58" s="211"/>
      <c r="C58" s="211"/>
      <c r="D58" s="211"/>
      <c r="E58" s="121"/>
      <c r="F58" s="211"/>
      <c r="G58" s="211"/>
    </row>
  </sheetData>
  <sheetProtection algorithmName="SHA-512" hashValue="Qbp1rBg+ZR4TAPO959B8FQiiGolQs93MLVA/VNfk/znCb2hJewRhQNHF7g/ryP5TWam3g7MNkbOO5G65ScWwFg==" saltValue="tF0L3E+4b/84nI8vpmrOqQ==" spinCount="100000" sheet="1" objects="1" scenarios="1"/>
  <protectedRanges>
    <protectedRange sqref="E5:E6 G5:G6 G10:G12 G15:G16 G18:G19 E24 E28:E32 G28:G32 E36:E39 G36:G39 B44:E45 F44 B48 A53:E53" name="Range1"/>
  </protectedRanges>
  <mergeCells count="16">
    <mergeCell ref="F46:G46"/>
    <mergeCell ref="F56:G56"/>
    <mergeCell ref="F58:G58"/>
    <mergeCell ref="E1:G1"/>
    <mergeCell ref="B55:D55"/>
    <mergeCell ref="B57:D57"/>
    <mergeCell ref="F55:G55"/>
    <mergeCell ref="F57:G57"/>
    <mergeCell ref="B1:D1"/>
    <mergeCell ref="B56:D56"/>
    <mergeCell ref="B58:D58"/>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Delivery&amp;R&amp;8OTD MSR
7/6/2020</oddHead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25D637-CB33-4780-87B7-1E44D7267BB6}"/>
</file>

<file path=customXml/itemProps2.xml><?xml version="1.0" encoding="utf-8"?>
<ds:datastoreItem xmlns:ds="http://schemas.openxmlformats.org/officeDocument/2006/customXml" ds:itemID="{E54B3F52-E7BC-4AF8-89AC-F97389E18A82}">
  <ds:schemaRefs>
    <ds:schemaRef ds:uri="http://schemas.microsoft.com/sharepoint/v3/contenttype/forms"/>
  </ds:schemaRefs>
</ds:datastoreItem>
</file>

<file path=customXml/itemProps3.xml><?xml version="1.0" encoding="utf-8"?>
<ds:datastoreItem xmlns:ds="http://schemas.openxmlformats.org/officeDocument/2006/customXml" ds:itemID="{1C39286B-D993-4AC3-A3FF-F264EC3FA8D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Instructional Guide</vt:lpstr>
      <vt:lpstr>Annual Data</vt:lpstr>
      <vt:lpstr>July 2020</vt:lpstr>
      <vt:lpstr>August 2020</vt:lpstr>
      <vt:lpstr>September 2020</vt:lpstr>
      <vt:lpstr>October 2020</vt:lpstr>
      <vt:lpstr>November 2020</vt:lpstr>
      <vt:lpstr>December 2020</vt:lpstr>
      <vt:lpstr>January 2021</vt:lpstr>
      <vt:lpstr>February 2021</vt:lpstr>
      <vt:lpstr>March 2021</vt:lpstr>
      <vt:lpstr>April 2021</vt:lpstr>
      <vt:lpstr>May 2021</vt:lpstr>
      <vt:lpstr>June 2021</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KYTC</dc:creator>
  <cp:lastModifiedBy>Kelley.Johnson</cp:lastModifiedBy>
  <cp:lastPrinted>2020-07-06T16:44:09Z</cp:lastPrinted>
  <dcterms:created xsi:type="dcterms:W3CDTF">2018-07-31T14:15:42Z</dcterms:created>
  <dcterms:modified xsi:type="dcterms:W3CDTF">2020-08-10T13:14:50Z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