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225" windowHeight="8160" activeTab="0"/>
  </bookViews>
  <sheets>
    <sheet name="CMAQ PROJECTS" sheetId="1" r:id="rId1"/>
  </sheets>
  <definedNames>
    <definedName name="_xlnm.Print_Titles" localSheetId="0">'CMAQ PROJECTS'!$1:$1</definedName>
  </definedNames>
  <calcPr fullCalcOnLoad="1"/>
</workbook>
</file>

<file path=xl/sharedStrings.xml><?xml version="1.0" encoding="utf-8"?>
<sst xmlns="http://schemas.openxmlformats.org/spreadsheetml/2006/main" count="487" uniqueCount="160">
  <si>
    <t>Project Description</t>
  </si>
  <si>
    <t>Project Title</t>
  </si>
  <si>
    <t>Applicant
Name</t>
  </si>
  <si>
    <t>County</t>
  </si>
  <si>
    <t>Current Amount of
Federal Funds Obligated</t>
  </si>
  <si>
    <t>Total Phase Cost:
Current Federal Funds 
Plus Current AC</t>
  </si>
  <si>
    <t>Current Advance Construct (AC) Amount of Federal Funds</t>
  </si>
  <si>
    <t>Phase</t>
  </si>
  <si>
    <t>Amount
of Match</t>
  </si>
  <si>
    <t>Item
No.</t>
  </si>
  <si>
    <t>Total Phase Cost</t>
  </si>
  <si>
    <t>C</t>
  </si>
  <si>
    <t>R</t>
  </si>
  <si>
    <t>Fayette</t>
  </si>
  <si>
    <t>LFUCG</t>
  </si>
  <si>
    <t>D</t>
  </si>
  <si>
    <t>Town Branch Trail Crossing</t>
  </si>
  <si>
    <t>Jefferson</t>
  </si>
  <si>
    <t>U</t>
  </si>
  <si>
    <t>Oldham</t>
  </si>
  <si>
    <t>Oldham County Planning and Development Services</t>
  </si>
  <si>
    <t>The Park and Ride at Apple Patch</t>
  </si>
  <si>
    <t xml:space="preserve">A park and ride facility with 126 car lot on 3.59 acres and a 1000' access road on 1.37 acres. The project includes a shelter, playground, bike lockers, and walkways. The project is located off Hwy 329 near exit 14 off of I-71. </t>
  </si>
  <si>
    <t>Name of 
Local Public
 Agency</t>
  </si>
  <si>
    <t xml:space="preserve">Fiscal Year Quarter of Initial
Programming of Federal Funds </t>
  </si>
  <si>
    <t xml:space="preserve">Fiscal Year of Initial
Programming of Federal Funds </t>
  </si>
  <si>
    <t>Brighton Rail Trail Bridge Phase IV</t>
  </si>
  <si>
    <t>Town Branch Commons-Midland Section</t>
  </si>
  <si>
    <t>Louisville Metro</t>
  </si>
  <si>
    <t>4th Street Corridor (Transy)</t>
  </si>
  <si>
    <t>Improvements to the corridor on 4th Street between Jefferson and Upper Street.  Will include curb and gutter, sidewalks, drainage improvements, wayfinding and signage, lighting, traffic calming measures.</t>
  </si>
  <si>
    <t xml:space="preserve">U </t>
  </si>
  <si>
    <t xml:space="preserve">C </t>
  </si>
  <si>
    <t>Construction of a 160 foot bridge and trail connections across Man O' War Blvd Between Helmsdale Place and Pink Pigeon Pkwy.</t>
  </si>
  <si>
    <t xml:space="preserve">D </t>
  </si>
  <si>
    <t xml:space="preserve">R </t>
  </si>
  <si>
    <t>Squires Road Sidewalk</t>
  </si>
  <si>
    <t>PE, design and construction of a new sidewalk, curb and gutter on the north side of the 200 block of Squires Road.  Includes drainage and roadway milling and paving related to the curb and gutter.</t>
  </si>
  <si>
    <t xml:space="preserve">R/W funding for the Midland Avenue Section of the Town Branch Commons Bike/Ped facilities.  Includes reduction of lanes to four 11 foot lanes, a 12 foot wide multi-use trail beginning at Thoroughbred Park, located at Main Street and Midland Avenue and run north along the west side of Midland up to Third Street where it will connect to the Legacy Trail at the Isaac Murphy Memorial Art Garden.  </t>
  </si>
  <si>
    <t xml:space="preserve">Utility funding for the Midland Avenue Section of the Town Branch Commons Bike/Ped facilities.  Includes reduction of lanes to four 11 foot lanes, a 12 foot wide multi-use trail beginning at Thoroughbred Park, located at Main Street and Midland Avenue and run north along the west side of Midland up to Third Street where it will connect to the Legacy Trail at the Isaac Murphy Memorial Art Garden.  </t>
  </si>
  <si>
    <t xml:space="preserve">Construction of the Midland Avenue Section of the Town Branch Commons Bike/Ped facilities.  Includes reduction of lanes to four 11 foot lanes, a 12 foot wide multi-use trail beginning at Thoroughbred Park, located at Main Street and Midland Avenue and run north along the west side of Midland up to Third Street where it will connect to the Legacy Trail at the Isaac Murphy Memorial Art Garden.  </t>
  </si>
  <si>
    <t xml:space="preserve">Construction of a trail crossing at Old Frankfort Pike and McConnell Springs Road.  </t>
  </si>
  <si>
    <t>R/W for the construction of a shared use path from Bizzell Drive to Townley Shopping Center (New Circle Road) connecting to Town Branch Trail Phase V in Lexington.</t>
  </si>
  <si>
    <t>Construction of a shared use path from Bizzell Drive to Townley Shopping Center (New Circle Road) connecting to Town Branch Trail Phase V in Lexington.</t>
  </si>
  <si>
    <t>Utilities for the construction of a shared use path from Bizzell Drive to Townley Shopping Center (New Circle Road) connecting to Town Branch Trail Phase V in Lexington.</t>
  </si>
  <si>
    <t>Town Branch Trail Phase V</t>
  </si>
  <si>
    <t>R/W for the construction of a shared use path from New Circle Road (connecting to Town Branch Trail Phase IV) to McConnell Springs Park in Lexington.</t>
  </si>
  <si>
    <t>Utilities for the construction of a shared use path from New Circle Road (connecting to Town Branch Trail Phase IV) to McConnell Springs Park in Lexington.</t>
  </si>
  <si>
    <t>Construction for the construction of a shared use path from New Circle Road (connecting to Town Branch Trail Phase IV) to McConnell Springs Park in Lexington.</t>
  </si>
  <si>
    <t>Turn Lanes @ Manchester and Forbes</t>
  </si>
  <si>
    <t xml:space="preserve">Widening of east and westbound approaches of Manchester Street at the South Forbes Road intersection to provide dedicated left turn lanes from Manchester Street to northbound and southbound South Forbes Road.  </t>
  </si>
  <si>
    <t>West Hickman Trail</t>
  </si>
  <si>
    <t>Construction of a 4,000 ft. shared use trail within Veterans Park.  The trail will be an extension of an existing trail within the park that connects to an elementary school.  A portion of the new trail will include an existing portion of the Park trail that needs to be replaced since it is not ADA compliant.  This includes a crossing over West Hickman Creek.</t>
  </si>
  <si>
    <t xml:space="preserve">N </t>
  </si>
  <si>
    <t xml:space="preserve">Louisville Metro </t>
  </si>
  <si>
    <t xml:space="preserve">CNG Fueling Stations </t>
  </si>
  <si>
    <t>Public Private Partnership with Kentuckiana Clean Fuels for the construction of 3 fast-fill CNG Fueling Stations.</t>
  </si>
  <si>
    <t>Louisville Loop MET</t>
  </si>
  <si>
    <t>Construct a paved multi-use trail, drainage improvements, signage.  On Shelbyville Road between Old Shelbyville Road and N. Beckley Station.</t>
  </si>
  <si>
    <t>Louisville Loop Ohio River Valley Northeast Bike/Ped Facilities</t>
  </si>
  <si>
    <t>Phase II Design for the construction of bike/ped facilities along a path starting at the East End Bridge and ending at the City of Prospect.</t>
  </si>
  <si>
    <t>R/W for the construction of bike/ped facilities along a path starting at the East End Bridge and ending at the City of Prospect.</t>
  </si>
  <si>
    <t>Utilities for the construction of bike/ped facilities along a path starting at the East End Bridge and ending at the City of Prospect.</t>
  </si>
  <si>
    <t>Construction of bike/ped facilities along a path starting at the East End Bridge and ending at the City of Prospect.</t>
  </si>
  <si>
    <t>UPS CNG Trucks and Fueling Station</t>
  </si>
  <si>
    <t>Public Private Partnership with UPS to transition from diesel/gasoline vehicles to CNG vehicles in Louisville at the UPS facility.  The incremental difference of the cost of 63 tractor replacements is sought.  UPS is also requesting funding to build a CNG fueling facility on their Louisville facility site to fuel these vehicles.</t>
  </si>
  <si>
    <t>City of Jeffersontown</t>
  </si>
  <si>
    <t>Watterson Trail</t>
  </si>
  <si>
    <t>Construction of an extension of the Watterson Trail between Stonybrook Drive and Mulberry Row Way.</t>
  </si>
  <si>
    <t>Administrative Modification
or 
Amendment</t>
  </si>
  <si>
    <t>STIP Administrative Modification or Amendment Number</t>
  </si>
  <si>
    <t>Approval Date</t>
  </si>
  <si>
    <t>Comments</t>
  </si>
  <si>
    <t>Fund
Prefix</t>
  </si>
  <si>
    <t>Federal Project
Number</t>
  </si>
  <si>
    <t>CM</t>
  </si>
  <si>
    <t>7-3717</t>
  </si>
  <si>
    <t>Obligated</t>
  </si>
  <si>
    <t>1st Quarter</t>
  </si>
  <si>
    <t>7-3718</t>
  </si>
  <si>
    <t>5-3716</t>
  </si>
  <si>
    <t>Louisville Metro and UPS</t>
  </si>
  <si>
    <t>ADDING PROJECT PER ROLLOVER OF FY15-18 MOD 2014.169. TIP FY15-18 AMENDMENT #5.  NEW</t>
  </si>
  <si>
    <t>100 Class 6 CNG fueled trucks and 63 Class 8 CNG fueled trucks</t>
  </si>
  <si>
    <t>ADMINISTRATIVE
MODIFICATION</t>
  </si>
  <si>
    <t>TIP FY 16-19 ADM MOD #14.  ADD PROJECT.  NEW</t>
  </si>
  <si>
    <t>TIP FY 14-19 ADM MOD #4.  ADD PROJECT.  NEW</t>
  </si>
  <si>
    <t>Daviess</t>
  </si>
  <si>
    <t>Owensboro Riverport Authority</t>
  </si>
  <si>
    <t>Owensboro Riverport Authority Rail Track Expansion</t>
  </si>
  <si>
    <t xml:space="preserve">Expand rail track infrastructure within the Owensboro Riverport Authority (ORA) for dedicated business within 6 miles of the port authority. This business will deliver 1 truck per hour for 13 hours to Owensboro Riverport Authority for outbound rail with end destination over 500 miles away from origination. The project will consist of 2,842 Lineal Feet of rail installed as an inner loop to the existing ORA owned rail loop. The purpose of the inner loop will be to dedicate a loadout area large enough to accommodate 4-5 rail cars per day without affecting existing rail customers and/or impede rail car movement and CSX delivery or return.
</t>
  </si>
  <si>
    <t>Kenton</t>
  </si>
  <si>
    <t>City of Covington</t>
  </si>
  <si>
    <t>Covington Riverfront Commons</t>
  </si>
  <si>
    <t>Construct a continuous walking and biking path from Greenup Street to the lookout area on Madison Avenue.</t>
  </si>
  <si>
    <t>ADDING PROJECT AS PART OF 99-219.14.  NEW</t>
  </si>
  <si>
    <t>Scott</t>
  </si>
  <si>
    <t>City of Georgetown</t>
  </si>
  <si>
    <t>Cardinal Drive</t>
  </si>
  <si>
    <t>7-3708</t>
  </si>
  <si>
    <t>4th Quarter</t>
  </si>
  <si>
    <t>FY 17-20 TIP, MOD #3. ADD PROJECT. NEW</t>
  </si>
  <si>
    <t>Armstrong Mill Sidewalks</t>
  </si>
  <si>
    <t>Construct sidewalks between Tates Creek Road and Greentree Road; length =0.3 mi</t>
  </si>
  <si>
    <t>Oxford Circle Sidewalks</t>
  </si>
  <si>
    <t>Construct sidewalk to connect Cambridge Dr. to Versailles Rd; length =0.1 mi.</t>
  </si>
  <si>
    <t>Mercer Rd at Greendale Rd turn lanes</t>
  </si>
  <si>
    <t>Improve Mercer Road at Greendale Road turn lanes</t>
  </si>
  <si>
    <t>6000107</t>
  </si>
  <si>
    <t>7-3719</t>
  </si>
  <si>
    <t>3003336</t>
  </si>
  <si>
    <t>7-3720</t>
  </si>
  <si>
    <t>TIP FY 17-20, AMENDMENT #3.  NEW</t>
  </si>
  <si>
    <t>Boone</t>
  </si>
  <si>
    <t>Boone County</t>
  </si>
  <si>
    <t>Limaburg Road</t>
  </si>
  <si>
    <t>Intersection of KY 18.  Extend the dedicated left turn lane, the straight/left turn lane and the dedicated right turn lane.</t>
  </si>
  <si>
    <t>TIP FY 17-20, AMENDMENT #3.  TRANSIT PROJECT USING CMAQ FUNDS.  NEW</t>
  </si>
  <si>
    <t>Cincinnati-Northern KY MPO Area</t>
  </si>
  <si>
    <t>TANK</t>
  </si>
  <si>
    <t>Burlington Bus Service Extension</t>
  </si>
  <si>
    <t>40' Diesel Electric Hybrid Buses</t>
  </si>
  <si>
    <t>Replacement of four 40' Diesel Electric Hybrid Buses</t>
  </si>
  <si>
    <t>6-3707</t>
  </si>
  <si>
    <t xml:space="preserve">
State Forces </t>
  </si>
  <si>
    <t>Total Federal Funds</t>
  </si>
  <si>
    <t>6-3708</t>
  </si>
  <si>
    <t>Town Branch Trail Phase IV</t>
  </si>
  <si>
    <t>Provide funding for the incremental cost of 100 class 6 CNG fueled trucks and 63 class 8 CNG fueled trucks in Louisville.</t>
  </si>
  <si>
    <t xml:space="preserve">Reconfigure KY 32 to include left and right auxiliary turn lanes at Cardinal Drive and widen the rural roadway section on Cardinal Drive adjacent to the middle and HS entrances.  A traffic study will be completed to review both one way and two way traffic configurations through the corridor. </t>
  </si>
  <si>
    <t xml:space="preserve">Reconfigure KY 32 to include left and right auxiliary turn lanes at Cardinal Drive and widen the rural roadway section on Cardinal Drive adjacent to the middle and HS entrances.  A traffic study will be completed to review both one way and two way traffic configurations through the corridor.  </t>
  </si>
  <si>
    <t>2-3701</t>
  </si>
  <si>
    <t xml:space="preserve">AMENDMENT </t>
  </si>
  <si>
    <t>FY 17-20 TIP, PAGE 35.  NEW</t>
  </si>
  <si>
    <t>3003338</t>
  </si>
  <si>
    <t>7-3213.10</t>
  </si>
  <si>
    <t>5-469</t>
  </si>
  <si>
    <t>ADDING DESIGN PHASE.
TIP REFERENCE:  FY 2018-2021, PAGE 164, ID #2464.  NEW</t>
  </si>
  <si>
    <t>Decrease congestion and improve safety on KY-53 from I-71 to Crystal Drive, including the I-71 southbound off-ramp. (2016BOP)</t>
  </si>
  <si>
    <t>5-444.10</t>
  </si>
  <si>
    <t>2nd Quarter</t>
  </si>
  <si>
    <t>N/A</t>
  </si>
  <si>
    <t>5-3716.10</t>
  </si>
  <si>
    <t>TIP FY 17-20, MOD #8. ADD  RIGHT-OF-WAY PHASE.  NEW</t>
  </si>
  <si>
    <t>7-3702</t>
  </si>
  <si>
    <t>TIP FY 17-20, MOD #8. CHANGING FUNDING AMOUNTS. MOD</t>
  </si>
  <si>
    <t>TIP FY 17-20 ADM MOD #9. CHANGING FUNDING.  MOD</t>
  </si>
  <si>
    <t>7-3714</t>
  </si>
  <si>
    <t>3rd Quarter</t>
  </si>
  <si>
    <t>CONSTRUCTION OF A 160 FOOT BRIDGE AND TRAIL CONNECTIONS ACROSS MAN O' WAR BLVD BETWEEN HELMSDALE PLACE AND PINK PIGEON PKWY (2016BOP)</t>
  </si>
  <si>
    <t xml:space="preserve">Brighton Rail Trail Bridge </t>
  </si>
  <si>
    <t>7-3220.00</t>
  </si>
  <si>
    <t>FY 17-20 TIP, MOD #12. ADD R PHASE. NEW</t>
  </si>
  <si>
    <t>7-3713</t>
  </si>
  <si>
    <t>3003349</t>
  </si>
  <si>
    <t>2016.223</t>
  </si>
  <si>
    <t>Watterson Trail Bicycle &amp; Pedestrian Corridor</t>
  </si>
  <si>
    <t>CONSTRUCT A 1.3 MILE MULTI-USE TRAIL SYSTEM RUNNING PARALLEL TO WATTERSON TRAIL BETWEEN STONYBROOK DR AND RUCKRIEGEL PKWY IN THE CITY OF JEFFERSONTOWN.</t>
  </si>
  <si>
    <t>5-452</t>
  </si>
  <si>
    <t>TIP FY 18-21, KIPDA #1579, PARENT NO. 99-219.06; ADMIN MOD#20; ADD PROJECT TO STIP.  NEW</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</si>
</sst>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0.000"/>
  </numFmts>
  <fonts count="4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2060"/>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n"/>
      <bottom style="thin"/>
    </border>
    <border>
      <left style="thin"/>
      <right style="thin"/>
      <top style="thin"/>
      <bottom style="thin"/>
    </border>
    <border>
      <left style="thin"/>
      <right style="thick"/>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6">
    <xf numFmtId="0" fontId="0" fillId="0" borderId="0" xfId="0" applyFont="1" applyAlignment="1">
      <alignment/>
    </xf>
    <xf numFmtId="0" fontId="21" fillId="0" borderId="10" xfId="59" applyFont="1" applyFill="1" applyBorder="1" applyAlignment="1">
      <alignment horizontal="center" vertical="top"/>
      <protection/>
    </xf>
    <xf numFmtId="4" fontId="21" fillId="0" borderId="11" xfId="59" applyNumberFormat="1" applyFont="1" applyFill="1" applyBorder="1" applyAlignment="1">
      <alignment vertical="top"/>
      <protection/>
    </xf>
    <xf numFmtId="0" fontId="21" fillId="0" borderId="11" xfId="59" applyFont="1" applyFill="1" applyBorder="1" applyAlignment="1">
      <alignment horizontal="center" vertical="top"/>
      <protection/>
    </xf>
    <xf numFmtId="0" fontId="21" fillId="0" borderId="12" xfId="59" applyFont="1" applyFill="1" applyBorder="1" applyAlignment="1">
      <alignment horizontal="center" vertical="top" wrapText="1"/>
      <protection/>
    </xf>
    <xf numFmtId="0" fontId="22" fillId="0" borderId="10" xfId="59" applyFont="1" applyFill="1" applyBorder="1" applyAlignment="1">
      <alignment horizontal="center" vertical="top"/>
      <protection/>
    </xf>
    <xf numFmtId="4" fontId="22" fillId="0" borderId="11" xfId="59" applyNumberFormat="1" applyFont="1" applyFill="1" applyBorder="1" applyAlignment="1">
      <alignment vertical="top"/>
      <protection/>
    </xf>
    <xf numFmtId="0" fontId="22" fillId="0" borderId="11" xfId="59" applyFont="1" applyFill="1" applyBorder="1" applyAlignment="1">
      <alignment horizontal="center" vertical="top"/>
      <protection/>
    </xf>
    <xf numFmtId="0" fontId="22" fillId="0" borderId="12" xfId="59" applyFont="1" applyFill="1" applyBorder="1" applyAlignment="1">
      <alignment horizontal="center" vertical="top" wrapText="1"/>
      <protection/>
    </xf>
    <xf numFmtId="0" fontId="22" fillId="0" borderId="13" xfId="59" applyFont="1" applyFill="1" applyBorder="1" applyAlignment="1">
      <alignment horizontal="center" vertical="top"/>
      <protection/>
    </xf>
    <xf numFmtId="165" fontId="40" fillId="0" borderId="11" xfId="0" applyNumberFormat="1" applyFont="1" applyFill="1" applyBorder="1" applyAlignment="1">
      <alignment vertical="top"/>
    </xf>
    <xf numFmtId="164" fontId="42" fillId="0" borderId="11" xfId="0" applyNumberFormat="1" applyFont="1" applyBorder="1" applyAlignment="1">
      <alignment vertical="top"/>
    </xf>
    <xf numFmtId="164" fontId="0" fillId="0" borderId="11" xfId="45" applyNumberFormat="1" applyFont="1" applyBorder="1" applyAlignment="1">
      <alignment vertical="top"/>
    </xf>
    <xf numFmtId="0" fontId="21" fillId="0" borderId="11" xfId="59" applyFont="1" applyFill="1" applyBorder="1" applyAlignment="1">
      <alignment horizontal="center" vertical="top" wrapText="1"/>
      <protection/>
    </xf>
    <xf numFmtId="49" fontId="21" fillId="0" borderId="11" xfId="59" applyNumberFormat="1" applyFont="1" applyFill="1" applyBorder="1" applyAlignment="1">
      <alignment horizontal="center" vertical="top"/>
      <protection/>
    </xf>
    <xf numFmtId="0" fontId="21" fillId="0" borderId="11" xfId="59" applyFont="1" applyFill="1" applyBorder="1" applyAlignment="1">
      <alignment vertical="top" wrapText="1"/>
      <protection/>
    </xf>
    <xf numFmtId="0" fontId="21" fillId="0" borderId="13" xfId="59" applyFont="1" applyFill="1" applyBorder="1" applyAlignment="1">
      <alignment vertical="top"/>
      <protection/>
    </xf>
    <xf numFmtId="0" fontId="21" fillId="0" borderId="11" xfId="59" applyFont="1" applyFill="1" applyBorder="1" applyAlignment="1">
      <alignment vertical="top"/>
      <protection/>
    </xf>
    <xf numFmtId="0" fontId="21" fillId="0" borderId="11" xfId="0" applyFont="1" applyFill="1" applyBorder="1" applyAlignment="1" applyProtection="1">
      <alignment horizontal="center" vertical="top" wrapText="1"/>
      <protection locked="0"/>
    </xf>
    <xf numFmtId="49" fontId="21" fillId="0" borderId="11" xfId="0" applyNumberFormat="1" applyFont="1" applyFill="1" applyBorder="1" applyAlignment="1" applyProtection="1">
      <alignment horizontal="center" vertical="top" wrapText="1"/>
      <protection locked="0"/>
    </xf>
    <xf numFmtId="14" fontId="21" fillId="0" borderId="11" xfId="0" applyNumberFormat="1" applyFont="1" applyFill="1" applyBorder="1" applyAlignment="1" applyProtection="1">
      <alignment horizontal="right" vertical="top" wrapText="1"/>
      <protection locked="0"/>
    </xf>
    <xf numFmtId="0" fontId="21" fillId="0" borderId="11" xfId="0" applyFont="1" applyFill="1" applyBorder="1" applyAlignment="1" applyProtection="1">
      <alignment vertical="top" wrapText="1"/>
      <protection locked="0"/>
    </xf>
    <xf numFmtId="164" fontId="0" fillId="0" borderId="11" xfId="45" applyNumberFormat="1" applyFont="1" applyFill="1" applyBorder="1" applyAlignment="1">
      <alignment vertical="top"/>
    </xf>
    <xf numFmtId="49" fontId="21" fillId="0" borderId="11" xfId="0" applyNumberFormat="1" applyFont="1" applyFill="1" applyBorder="1" applyAlignment="1" applyProtection="1">
      <alignment horizontal="center" vertical="top"/>
      <protection locked="0"/>
    </xf>
    <xf numFmtId="14" fontId="21" fillId="0" borderId="11" xfId="0" applyNumberFormat="1" applyFont="1" applyFill="1" applyBorder="1" applyAlignment="1" applyProtection="1">
      <alignment vertical="top"/>
      <protection locked="0"/>
    </xf>
    <xf numFmtId="164" fontId="27" fillId="33" borderId="14" xfId="59" applyNumberFormat="1" applyFont="1" applyFill="1" applyBorder="1" applyAlignment="1">
      <alignment horizontal="center" vertical="center" wrapText="1"/>
      <protection/>
    </xf>
    <xf numFmtId="164" fontId="22" fillId="0" borderId="14" xfId="59" applyNumberFormat="1" applyFont="1" applyFill="1" applyBorder="1" applyAlignment="1">
      <alignment vertical="top"/>
      <protection/>
    </xf>
    <xf numFmtId="164" fontId="21" fillId="0" borderId="14" xfId="59" applyNumberFormat="1" applyFont="1" applyFill="1" applyBorder="1" applyAlignment="1">
      <alignment vertical="top"/>
      <protection/>
    </xf>
    <xf numFmtId="164" fontId="22" fillId="0" borderId="12" xfId="59" applyNumberFormat="1" applyFont="1" applyFill="1" applyBorder="1" applyAlignment="1">
      <alignment vertical="top"/>
      <protection/>
    </xf>
    <xf numFmtId="0" fontId="40" fillId="13" borderId="11" xfId="0" applyFont="1" applyFill="1" applyBorder="1" applyAlignment="1" applyProtection="1">
      <alignment horizontal="center" vertical="top" wrapText="1"/>
      <protection locked="0"/>
    </xf>
    <xf numFmtId="170" fontId="40" fillId="13" borderId="11" xfId="0" applyNumberFormat="1" applyFont="1" applyFill="1" applyBorder="1" applyAlignment="1" applyProtection="1">
      <alignment horizontal="center" vertical="top"/>
      <protection locked="0"/>
    </xf>
    <xf numFmtId="14" fontId="40" fillId="13" borderId="11" xfId="0" applyNumberFormat="1" applyFont="1" applyFill="1" applyBorder="1" applyAlignment="1" applyProtection="1">
      <alignment horizontal="center" vertical="top"/>
      <protection locked="0"/>
    </xf>
    <xf numFmtId="0" fontId="40" fillId="13" borderId="11" xfId="0" applyFont="1" applyFill="1" applyBorder="1" applyAlignment="1">
      <alignment vertical="top"/>
    </xf>
    <xf numFmtId="0" fontId="40" fillId="13" borderId="11" xfId="0" applyFont="1" applyFill="1" applyBorder="1" applyAlignment="1">
      <alignment vertical="top" wrapText="1"/>
    </xf>
    <xf numFmtId="0" fontId="40" fillId="13" borderId="11" xfId="0" applyFont="1" applyFill="1" applyBorder="1" applyAlignment="1">
      <alignment horizontal="center" vertical="top" wrapText="1"/>
    </xf>
    <xf numFmtId="164" fontId="40" fillId="13" borderId="11" xfId="0" applyNumberFormat="1" applyFont="1" applyFill="1" applyBorder="1" applyAlignment="1">
      <alignment vertical="top"/>
    </xf>
    <xf numFmtId="164" fontId="40" fillId="13" borderId="11" xfId="45" applyNumberFormat="1" applyFont="1" applyFill="1" applyBorder="1" applyAlignment="1">
      <alignment vertical="top"/>
    </xf>
    <xf numFmtId="164" fontId="22" fillId="13" borderId="14" xfId="59" applyNumberFormat="1" applyFont="1" applyFill="1" applyBorder="1" applyAlignment="1">
      <alignment vertical="top"/>
      <protection/>
    </xf>
    <xf numFmtId="0" fontId="22" fillId="13" borderId="10" xfId="59" applyFont="1" applyFill="1" applyBorder="1" applyAlignment="1">
      <alignment horizontal="center" vertical="top"/>
      <protection/>
    </xf>
    <xf numFmtId="4" fontId="22" fillId="13" borderId="11" xfId="59" applyNumberFormat="1" applyFont="1" applyFill="1" applyBorder="1" applyAlignment="1">
      <alignment vertical="top"/>
      <protection/>
    </xf>
    <xf numFmtId="0" fontId="22" fillId="13" borderId="11" xfId="59" applyFont="1" applyFill="1" applyBorder="1" applyAlignment="1">
      <alignment horizontal="center" vertical="top"/>
      <protection/>
    </xf>
    <xf numFmtId="0" fontId="22" fillId="13" borderId="12" xfId="59" applyFont="1" applyFill="1" applyBorder="1" applyAlignment="1">
      <alignment horizontal="center" vertical="top" wrapText="1"/>
      <protection/>
    </xf>
    <xf numFmtId="0" fontId="40" fillId="13" borderId="11" xfId="0" applyFont="1" applyFill="1" applyBorder="1" applyAlignment="1" applyProtection="1">
      <alignment horizontal="center" vertical="top"/>
      <protection locked="0"/>
    </xf>
    <xf numFmtId="49" fontId="40" fillId="13" borderId="11" xfId="0" applyNumberFormat="1" applyFont="1" applyFill="1" applyBorder="1" applyAlignment="1" applyProtection="1">
      <alignment horizontal="center" vertical="top"/>
      <protection locked="0"/>
    </xf>
    <xf numFmtId="0" fontId="43" fillId="13" borderId="0" xfId="0" applyFont="1" applyFill="1" applyAlignment="1">
      <alignment vertical="top" wrapText="1"/>
    </xf>
    <xf numFmtId="49" fontId="22" fillId="13" borderId="11" xfId="59" applyNumberFormat="1" applyFont="1" applyFill="1" applyBorder="1" applyAlignment="1">
      <alignment horizontal="center" vertical="top"/>
      <protection/>
    </xf>
    <xf numFmtId="0" fontId="22" fillId="13" borderId="11" xfId="0" applyFont="1" applyFill="1" applyBorder="1" applyAlignment="1">
      <alignment horizontal="left" vertical="top"/>
    </xf>
    <xf numFmtId="0" fontId="22" fillId="13" borderId="11" xfId="0" applyFont="1" applyFill="1" applyBorder="1" applyAlignment="1">
      <alignment vertical="top" wrapText="1"/>
    </xf>
    <xf numFmtId="0" fontId="22" fillId="13" borderId="11" xfId="0" applyFont="1" applyFill="1" applyBorder="1" applyAlignment="1">
      <alignment horizontal="center" vertical="top"/>
    </xf>
    <xf numFmtId="165" fontId="40" fillId="13" borderId="11" xfId="0" applyNumberFormat="1" applyFont="1" applyFill="1" applyBorder="1" applyAlignment="1">
      <alignment vertical="top"/>
    </xf>
    <xf numFmtId="0" fontId="0" fillId="0" borderId="11" xfId="0" applyFont="1" applyBorder="1" applyAlignment="1">
      <alignment vertical="top"/>
    </xf>
    <xf numFmtId="0" fontId="0" fillId="0" borderId="11" xfId="0" applyFont="1" applyBorder="1" applyAlignment="1">
      <alignment vertical="top" wrapText="1"/>
    </xf>
    <xf numFmtId="0" fontId="0" fillId="0" borderId="11" xfId="0" applyFont="1" applyBorder="1" applyAlignment="1">
      <alignment horizontal="center" vertical="top" wrapText="1"/>
    </xf>
    <xf numFmtId="164" fontId="0" fillId="0" borderId="11" xfId="0" applyNumberFormat="1" applyFont="1" applyBorder="1" applyAlignment="1">
      <alignment vertical="top"/>
    </xf>
    <xf numFmtId="0" fontId="22" fillId="0" borderId="11" xfId="0" applyFont="1" applyFill="1" applyBorder="1" applyAlignment="1" applyProtection="1">
      <alignment horizontal="center" vertical="top" wrapText="1"/>
      <protection locked="0"/>
    </xf>
    <xf numFmtId="49" fontId="22" fillId="0" borderId="11" xfId="0" applyNumberFormat="1" applyFont="1" applyFill="1" applyBorder="1" applyAlignment="1" applyProtection="1">
      <alignment horizontal="center" vertical="top"/>
      <protection locked="0"/>
    </xf>
    <xf numFmtId="14" fontId="22" fillId="0" borderId="11" xfId="0" applyNumberFormat="1" applyFont="1" applyFill="1" applyBorder="1" applyAlignment="1" applyProtection="1">
      <alignment vertical="top"/>
      <protection locked="0"/>
    </xf>
    <xf numFmtId="0" fontId="22" fillId="0" borderId="11" xfId="0" applyFont="1" applyFill="1" applyBorder="1" applyAlignment="1" applyProtection="1">
      <alignment vertical="top" wrapText="1"/>
      <protection locked="0"/>
    </xf>
    <xf numFmtId="0" fontId="22" fillId="0" borderId="11" xfId="59" applyFont="1" applyFill="1" applyBorder="1" applyAlignment="1">
      <alignment horizontal="center" vertical="top" wrapText="1"/>
      <protection/>
    </xf>
    <xf numFmtId="49" fontId="22" fillId="0" borderId="11" xfId="59" applyNumberFormat="1" applyFont="1" applyFill="1" applyBorder="1" applyAlignment="1">
      <alignment horizontal="center" vertical="top"/>
      <protection/>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vertical="top"/>
    </xf>
    <xf numFmtId="0" fontId="0" fillId="0" borderId="11" xfId="0" applyFont="1" applyBorder="1" applyAlignment="1">
      <alignment horizontal="left" vertical="top" wrapText="1"/>
    </xf>
    <xf numFmtId="164" fontId="0" fillId="0" borderId="11" xfId="0" applyNumberFormat="1" applyFont="1" applyFill="1" applyBorder="1" applyAlignment="1">
      <alignment vertical="top"/>
    </xf>
    <xf numFmtId="165" fontId="0" fillId="0" borderId="11" xfId="0" applyNumberFormat="1" applyFont="1" applyFill="1" applyBorder="1" applyAlignment="1">
      <alignment vertical="top"/>
    </xf>
    <xf numFmtId="0" fontId="27" fillId="33" borderId="11" xfId="59" applyFont="1" applyFill="1" applyBorder="1" applyAlignment="1">
      <alignment horizontal="center" vertical="center" wrapText="1"/>
      <protection/>
    </xf>
    <xf numFmtId="49" fontId="27" fillId="33" borderId="11" xfId="59" applyNumberFormat="1" applyFont="1" applyFill="1" applyBorder="1" applyAlignment="1">
      <alignment horizontal="center" vertical="center" wrapText="1"/>
      <protection/>
    </xf>
    <xf numFmtId="164" fontId="27" fillId="33" borderId="11" xfId="59" applyNumberFormat="1" applyFont="1" applyFill="1" applyBorder="1" applyAlignment="1">
      <alignment horizontal="center" vertical="center" wrapText="1"/>
      <protection/>
    </xf>
    <xf numFmtId="164" fontId="27" fillId="33" borderId="10" xfId="59" applyNumberFormat="1" applyFont="1" applyFill="1" applyBorder="1" applyAlignment="1">
      <alignment horizontal="center" vertical="center" wrapText="1"/>
      <protection/>
    </xf>
    <xf numFmtId="4" fontId="27" fillId="33" borderId="11" xfId="59" applyNumberFormat="1" applyFont="1" applyFill="1" applyBorder="1" applyAlignment="1">
      <alignment horizontal="center" vertical="center" wrapText="1"/>
      <protection/>
    </xf>
    <xf numFmtId="3" fontId="27" fillId="33" borderId="11" xfId="59" applyNumberFormat="1" applyFont="1" applyFill="1" applyBorder="1" applyAlignment="1">
      <alignment horizontal="center" vertical="center" wrapText="1"/>
      <protection/>
    </xf>
    <xf numFmtId="164" fontId="27" fillId="33" borderId="12" xfId="59" applyNumberFormat="1" applyFont="1" applyFill="1" applyBorder="1" applyAlignment="1">
      <alignment horizontal="center" vertical="center" wrapText="1"/>
      <protection/>
    </xf>
    <xf numFmtId="0" fontId="24" fillId="33" borderId="13" xfId="59" applyFont="1" applyFill="1" applyBorder="1" applyAlignment="1">
      <alignment vertical="center"/>
      <protection/>
    </xf>
    <xf numFmtId="0" fontId="24" fillId="33" borderId="11" xfId="59" applyFont="1" applyFill="1" applyBorder="1" applyAlignment="1">
      <alignment vertical="center"/>
      <protection/>
    </xf>
    <xf numFmtId="0" fontId="22" fillId="13" borderId="11" xfId="59" applyFont="1" applyFill="1" applyBorder="1" applyAlignment="1">
      <alignment horizontal="center" vertical="top" wrapText="1"/>
      <protection/>
    </xf>
    <xf numFmtId="49" fontId="22" fillId="13" borderId="11" xfId="59" applyNumberFormat="1" applyFont="1" applyFill="1" applyBorder="1" applyAlignment="1">
      <alignment horizontal="center" vertical="top" wrapText="1"/>
      <protection/>
    </xf>
    <xf numFmtId="0" fontId="40" fillId="0" borderId="11" xfId="0" applyFont="1" applyFill="1" applyBorder="1" applyAlignment="1" applyProtection="1">
      <alignment horizontal="center" vertical="top" wrapText="1"/>
      <protection locked="0"/>
    </xf>
    <xf numFmtId="49" fontId="40" fillId="0" borderId="11" xfId="0" applyNumberFormat="1" applyFont="1" applyFill="1" applyBorder="1" applyAlignment="1" applyProtection="1">
      <alignment horizontal="center" vertical="top" wrapText="1"/>
      <protection locked="0"/>
    </xf>
    <xf numFmtId="14" fontId="40" fillId="0" borderId="11" xfId="0" applyNumberFormat="1" applyFont="1" applyFill="1" applyBorder="1" applyAlignment="1" applyProtection="1">
      <alignment horizontal="center" vertical="top"/>
      <protection locked="0"/>
    </xf>
    <xf numFmtId="0" fontId="22" fillId="0" borderId="11" xfId="59" applyFont="1" applyFill="1" applyBorder="1" applyAlignment="1">
      <alignment vertical="top" wrapText="1"/>
      <protection/>
    </xf>
    <xf numFmtId="0" fontId="0" fillId="0" borderId="11" xfId="0" applyFont="1" applyFill="1" applyBorder="1" applyAlignment="1" applyProtection="1">
      <alignment horizontal="center" vertical="top" wrapText="1"/>
      <protection locked="0"/>
    </xf>
    <xf numFmtId="49" fontId="0" fillId="0" borderId="11" xfId="0" applyNumberFormat="1" applyFont="1" applyFill="1" applyBorder="1" applyAlignment="1" applyProtection="1">
      <alignment horizontal="center" vertical="top" wrapText="1"/>
      <protection locked="0"/>
    </xf>
    <xf numFmtId="14" fontId="0" fillId="0" borderId="11" xfId="0" applyNumberFormat="1" applyFont="1" applyFill="1" applyBorder="1" applyAlignment="1" applyProtection="1">
      <alignment horizontal="center" vertical="top"/>
      <protection locked="0"/>
    </xf>
    <xf numFmtId="0" fontId="22" fillId="0" borderId="13" xfId="59" applyFont="1" applyFill="1" applyBorder="1" applyAlignment="1">
      <alignment vertical="top"/>
      <protection/>
    </xf>
    <xf numFmtId="0" fontId="22" fillId="0" borderId="11" xfId="59" applyFont="1" applyFill="1" applyBorder="1" applyAlignment="1">
      <alignment vertical="top"/>
      <protection/>
    </xf>
    <xf numFmtId="0" fontId="22" fillId="0" borderId="11" xfId="0" applyFont="1" applyFill="1" applyBorder="1" applyAlignment="1">
      <alignment horizontal="left" vertical="top"/>
    </xf>
    <xf numFmtId="0" fontId="22" fillId="0" borderId="11" xfId="0" applyFont="1" applyFill="1" applyBorder="1" applyAlignment="1">
      <alignment vertical="top" wrapText="1"/>
    </xf>
    <xf numFmtId="0" fontId="22" fillId="0" borderId="11" xfId="0" applyFont="1" applyFill="1" applyBorder="1" applyAlignment="1">
      <alignment horizontal="center" vertical="top"/>
    </xf>
    <xf numFmtId="0" fontId="21" fillId="0" borderId="11" xfId="0" applyFont="1" applyFill="1" applyBorder="1" applyAlignment="1">
      <alignment horizontal="left" vertical="top"/>
    </xf>
    <xf numFmtId="0" fontId="21" fillId="0" borderId="11" xfId="0" applyFont="1" applyFill="1" applyBorder="1" applyAlignment="1">
      <alignment vertical="top" wrapText="1"/>
    </xf>
    <xf numFmtId="0" fontId="21" fillId="0" borderId="11" xfId="0" applyFont="1" applyFill="1" applyBorder="1" applyAlignment="1">
      <alignment horizontal="center" vertical="top"/>
    </xf>
    <xf numFmtId="0" fontId="19" fillId="0" borderId="15" xfId="0" applyFont="1" applyFill="1" applyBorder="1" applyAlignment="1">
      <alignment horizontal="left" vertical="top" wrapText="1"/>
    </xf>
    <xf numFmtId="0" fontId="40" fillId="0" borderId="15" xfId="0" applyFont="1" applyFill="1" applyBorder="1" applyAlignment="1">
      <alignment horizontal="left" vertical="top" wrapText="1"/>
    </xf>
    <xf numFmtId="0" fontId="40" fillId="0" borderId="11" xfId="0" applyFont="1" applyFill="1" applyBorder="1" applyAlignment="1">
      <alignment horizontal="center" vertical="top" wrapText="1"/>
    </xf>
    <xf numFmtId="49" fontId="40" fillId="0" borderId="11" xfId="0" applyNumberFormat="1" applyFont="1" applyFill="1" applyBorder="1" applyAlignment="1">
      <alignment horizontal="center" vertical="top" wrapText="1"/>
    </xf>
    <xf numFmtId="14" fontId="40" fillId="0" borderId="11" xfId="0" applyNumberFormat="1" applyFont="1" applyFill="1" applyBorder="1" applyAlignment="1">
      <alignment horizontal="center" vertical="top" wrapText="1"/>
    </xf>
    <xf numFmtId="14" fontId="22" fillId="0" borderId="11" xfId="0" applyNumberFormat="1" applyFont="1" applyFill="1" applyBorder="1" applyAlignment="1">
      <alignment vertical="top" wrapText="1"/>
    </xf>
    <xf numFmtId="0" fontId="0" fillId="0" borderId="11" xfId="0" applyFont="1" applyFill="1" applyBorder="1" applyAlignment="1">
      <alignment horizontal="left" vertical="top" wrapText="1"/>
    </xf>
    <xf numFmtId="165" fontId="0" fillId="0" borderId="11" xfId="47" applyNumberFormat="1" applyFont="1" applyFill="1" applyBorder="1" applyAlignment="1">
      <alignment horizontal="right" vertical="top"/>
    </xf>
    <xf numFmtId="0" fontId="0" fillId="0" borderId="11" xfId="0" applyFont="1" applyFill="1" applyBorder="1" applyAlignment="1" applyProtection="1">
      <alignment vertical="top" wrapText="1"/>
      <protection locked="0"/>
    </xf>
    <xf numFmtId="49" fontId="0" fillId="0" borderId="11" xfId="0" applyNumberFormat="1" applyFont="1" applyFill="1" applyBorder="1" applyAlignment="1" applyProtection="1">
      <alignment horizontal="center" vertical="top"/>
      <protection locked="0"/>
    </xf>
    <xf numFmtId="0" fontId="0" fillId="0" borderId="11" xfId="0" applyFont="1" applyFill="1" applyBorder="1" applyAlignment="1">
      <alignment horizontal="center" vertical="top"/>
    </xf>
    <xf numFmtId="0" fontId="40" fillId="0" borderId="11" xfId="0" applyFont="1" applyFill="1" applyBorder="1" applyAlignment="1" applyProtection="1">
      <alignment vertical="top" wrapText="1"/>
      <protection locked="0"/>
    </xf>
    <xf numFmtId="49" fontId="40" fillId="0" borderId="11" xfId="0" applyNumberFormat="1" applyFont="1" applyFill="1" applyBorder="1" applyAlignment="1" applyProtection="1">
      <alignment horizontal="center" vertical="top"/>
      <protection locked="0"/>
    </xf>
    <xf numFmtId="0" fontId="40" fillId="0" borderId="11" xfId="0" applyFont="1" applyFill="1" applyBorder="1" applyAlignment="1">
      <alignment vertical="top" wrapText="1"/>
    </xf>
    <xf numFmtId="0" fontId="22" fillId="0" borderId="11" xfId="0" applyFont="1" applyFill="1" applyBorder="1" applyAlignment="1">
      <alignment horizontal="center" vertical="top" wrapText="1"/>
    </xf>
    <xf numFmtId="49" fontId="22" fillId="0" borderId="11" xfId="0" applyNumberFormat="1" applyFont="1" applyFill="1" applyBorder="1" applyAlignment="1">
      <alignment horizontal="center" vertical="top"/>
    </xf>
    <xf numFmtId="14" fontId="22" fillId="0" borderId="11" xfId="0" applyNumberFormat="1" applyFont="1" applyFill="1" applyBorder="1" applyAlignment="1">
      <alignment vertical="top"/>
    </xf>
    <xf numFmtId="0" fontId="40" fillId="0" borderId="11" xfId="0" applyFont="1" applyFill="1" applyBorder="1" applyAlignment="1">
      <alignment horizontal="center" vertical="top"/>
    </xf>
    <xf numFmtId="0" fontId="40" fillId="0" borderId="11" xfId="0" applyFont="1" applyFill="1" applyBorder="1" applyAlignment="1">
      <alignment horizontal="left" vertical="top" wrapText="1"/>
    </xf>
    <xf numFmtId="165" fontId="40" fillId="0" borderId="11" xfId="47" applyNumberFormat="1" applyFont="1" applyFill="1" applyBorder="1" applyAlignment="1">
      <alignment horizontal="right" vertical="top"/>
    </xf>
    <xf numFmtId="14" fontId="40" fillId="0" borderId="11" xfId="0" applyNumberFormat="1" applyFont="1" applyFill="1" applyBorder="1" applyAlignment="1">
      <alignment horizontal="right" vertical="top" wrapText="1"/>
    </xf>
    <xf numFmtId="0" fontId="40" fillId="0" borderId="11" xfId="0" applyNumberFormat="1" applyFont="1" applyFill="1" applyBorder="1" applyAlignment="1">
      <alignment horizontal="center" vertical="top" wrapText="1"/>
    </xf>
    <xf numFmtId="49" fontId="40" fillId="0" borderId="11" xfId="0" applyNumberFormat="1" applyFont="1" applyFill="1" applyBorder="1" applyAlignment="1">
      <alignment vertical="top" wrapText="1"/>
    </xf>
    <xf numFmtId="0" fontId="19" fillId="0" borderId="11" xfId="0" applyFont="1" applyFill="1" applyBorder="1" applyAlignment="1">
      <alignment vertical="top" wrapText="1"/>
    </xf>
    <xf numFmtId="0" fontId="19" fillId="0" borderId="11" xfId="0" applyFont="1" applyFill="1" applyBorder="1" applyAlignment="1">
      <alignment horizontal="left" vertical="top" wrapText="1"/>
    </xf>
    <xf numFmtId="14" fontId="22" fillId="0" borderId="11" xfId="59" applyNumberFormat="1" applyFont="1" applyFill="1" applyBorder="1" applyAlignment="1">
      <alignment horizontal="center" vertical="top"/>
      <protection/>
    </xf>
    <xf numFmtId="49" fontId="22" fillId="0" borderId="11" xfId="0" applyNumberFormat="1" applyFont="1" applyFill="1" applyBorder="1" applyAlignment="1">
      <alignment horizontal="center" vertical="top" wrapText="1"/>
    </xf>
    <xf numFmtId="49" fontId="43" fillId="0" borderId="11" xfId="0" applyNumberFormat="1" applyFont="1" applyFill="1" applyBorder="1" applyAlignment="1" applyProtection="1">
      <alignment horizontal="center" vertical="top" wrapText="1"/>
      <protection/>
    </xf>
    <xf numFmtId="0" fontId="43" fillId="0" borderId="11" xfId="0" applyFont="1" applyFill="1" applyBorder="1" applyAlignment="1" applyProtection="1">
      <alignment horizontal="center" vertical="top" wrapText="1"/>
      <protection/>
    </xf>
    <xf numFmtId="0" fontId="43" fillId="0" borderId="11" xfId="0" applyFont="1" applyFill="1" applyBorder="1" applyAlignment="1" applyProtection="1">
      <alignment vertical="top" wrapText="1"/>
      <protection/>
    </xf>
    <xf numFmtId="49" fontId="22" fillId="0" borderId="11" xfId="59" applyNumberFormat="1" applyFont="1" applyFill="1" applyBorder="1" applyAlignment="1">
      <alignment vertical="top"/>
      <protection/>
    </xf>
    <xf numFmtId="164" fontId="22" fillId="0" borderId="11" xfId="59" applyNumberFormat="1" applyFont="1" applyFill="1" applyBorder="1" applyAlignment="1">
      <alignment vertical="top"/>
      <protection/>
    </xf>
    <xf numFmtId="49" fontId="21" fillId="0" borderId="11" xfId="59" applyNumberFormat="1" applyFont="1" applyFill="1" applyBorder="1" applyAlignment="1">
      <alignment vertical="top"/>
      <protection/>
    </xf>
    <xf numFmtId="164" fontId="21" fillId="0" borderId="11" xfId="59" applyNumberFormat="1" applyFont="1" applyFill="1" applyBorder="1" applyAlignment="1">
      <alignment vertical="top"/>
      <protection/>
    </xf>
    <xf numFmtId="3" fontId="21" fillId="0" borderId="11" xfId="59" applyNumberFormat="1" applyFont="1" applyFill="1" applyBorder="1" applyAlignment="1">
      <alignment vertical="top"/>
      <protection/>
    </xf>
    <xf numFmtId="0" fontId="40" fillId="13" borderId="11" xfId="0" applyFont="1" applyFill="1" applyBorder="1" applyAlignment="1">
      <alignment horizontal="left" vertical="top" wrapText="1"/>
    </xf>
    <xf numFmtId="0" fontId="0" fillId="13" borderId="11" xfId="0" applyFont="1" applyFill="1" applyBorder="1" applyAlignment="1" applyProtection="1">
      <alignment horizontal="center" vertical="top" wrapText="1"/>
      <protection locked="0"/>
    </xf>
    <xf numFmtId="49" fontId="0" fillId="13" borderId="11" xfId="0" applyNumberFormat="1" applyFont="1" applyFill="1" applyBorder="1" applyAlignment="1" applyProtection="1">
      <alignment horizontal="center" vertical="top" wrapText="1"/>
      <protection locked="0"/>
    </xf>
    <xf numFmtId="14" fontId="0" fillId="13" borderId="11" xfId="0" applyNumberFormat="1" applyFont="1" applyFill="1" applyBorder="1" applyAlignment="1" applyProtection="1">
      <alignment horizontal="center" vertical="top"/>
      <protection locked="0"/>
    </xf>
    <xf numFmtId="0" fontId="21" fillId="13" borderId="11" xfId="59" applyFont="1" applyFill="1" applyBorder="1" applyAlignment="1">
      <alignment vertical="top" wrapText="1"/>
      <protection/>
    </xf>
    <xf numFmtId="0" fontId="21" fillId="13" borderId="11" xfId="59" applyFont="1" applyFill="1" applyBorder="1" applyAlignment="1">
      <alignment vertical="top"/>
      <protection/>
    </xf>
    <xf numFmtId="49" fontId="22" fillId="13" borderId="11" xfId="0" applyNumberFormat="1" applyFont="1" applyFill="1" applyBorder="1" applyAlignment="1" applyProtection="1">
      <alignment horizontal="center" vertical="top"/>
      <protection locked="0"/>
    </xf>
    <xf numFmtId="14" fontId="22" fillId="13" borderId="11" xfId="0" applyNumberFormat="1" applyFont="1" applyFill="1" applyBorder="1" applyAlignment="1" applyProtection="1">
      <alignment vertical="top"/>
      <protection locked="0"/>
    </xf>
    <xf numFmtId="0" fontId="22" fillId="13" borderId="11" xfId="0" applyFont="1" applyFill="1" applyBorder="1" applyAlignment="1" applyProtection="1">
      <alignment vertical="top"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DE130"/>
  <sheetViews>
    <sheetView tabSelected="1" zoomScalePageLayoutView="0" workbookViewId="0" topLeftCell="A1">
      <pane ySplit="1" topLeftCell="A2" activePane="bottomLeft" state="frozen"/>
      <selection pane="topLeft" activeCell="A1" sqref="A1"/>
      <selection pane="bottomLeft" activeCell="D56" sqref="D56"/>
    </sheetView>
  </sheetViews>
  <sheetFormatPr defaultColWidth="9.140625" defaultRowHeight="15"/>
  <cols>
    <col min="1" max="1" width="19.00390625" style="3" customWidth="1"/>
    <col min="2" max="2" width="18.421875" style="14" customWidth="1"/>
    <col min="3" max="3" width="12.140625" style="3" customWidth="1"/>
    <col min="4" max="4" width="26.8515625" style="15" customWidth="1"/>
    <col min="5" max="5" width="8.421875" style="13" customWidth="1"/>
    <col min="6" max="6" width="11.57421875" style="13" customWidth="1"/>
    <col min="7" max="7" width="9.8515625" style="124" customWidth="1"/>
    <col min="8" max="8" width="12.57421875" style="3" customWidth="1"/>
    <col min="9" max="9" width="18.57421875" style="15" customWidth="1"/>
    <col min="10" max="10" width="22.421875" style="15" customWidth="1"/>
    <col min="11" max="11" width="42.00390625" style="15" customWidth="1"/>
    <col min="12" max="12" width="7.421875" style="13" customWidth="1"/>
    <col min="13" max="13" width="13.421875" style="125" customWidth="1"/>
    <col min="14" max="14" width="13.7109375" style="125" customWidth="1"/>
    <col min="15" max="15" width="13.140625" style="125" customWidth="1"/>
    <col min="16" max="16" width="13.140625" style="27" customWidth="1"/>
    <col min="17" max="17" width="14.28125" style="1" customWidth="1"/>
    <col min="18" max="18" width="17.57421875" style="2" customWidth="1"/>
    <col min="19" max="19" width="18.421875" style="17" customWidth="1"/>
    <col min="20" max="20" width="21.421875" style="126" customWidth="1"/>
    <col min="21" max="22" width="18.8515625" style="3" customWidth="1"/>
    <col min="23" max="23" width="17.57421875" style="4" customWidth="1"/>
    <col min="24" max="24" width="9.140625" style="16" customWidth="1"/>
    <col min="25" max="16384" width="9.140625" style="17" customWidth="1"/>
  </cols>
  <sheetData>
    <row r="1" spans="1:24" s="74" customFormat="1" ht="75">
      <c r="A1" s="66" t="s">
        <v>69</v>
      </c>
      <c r="B1" s="67" t="s">
        <v>70</v>
      </c>
      <c r="C1" s="66" t="s">
        <v>71</v>
      </c>
      <c r="D1" s="66" t="s">
        <v>72</v>
      </c>
      <c r="E1" s="66" t="s">
        <v>73</v>
      </c>
      <c r="F1" s="66" t="s">
        <v>74</v>
      </c>
      <c r="G1" s="67" t="s">
        <v>9</v>
      </c>
      <c r="H1" s="66" t="s">
        <v>3</v>
      </c>
      <c r="I1" s="66" t="s">
        <v>2</v>
      </c>
      <c r="J1" s="66" t="s">
        <v>1</v>
      </c>
      <c r="K1" s="66" t="s">
        <v>0</v>
      </c>
      <c r="L1" s="66" t="s">
        <v>7</v>
      </c>
      <c r="M1" s="68" t="s">
        <v>10</v>
      </c>
      <c r="N1" s="68" t="s">
        <v>124</v>
      </c>
      <c r="O1" s="68" t="s">
        <v>125</v>
      </c>
      <c r="P1" s="25" t="s">
        <v>8</v>
      </c>
      <c r="Q1" s="69" t="s">
        <v>77</v>
      </c>
      <c r="R1" s="70" t="s">
        <v>4</v>
      </c>
      <c r="S1" s="68" t="s">
        <v>6</v>
      </c>
      <c r="T1" s="71" t="s">
        <v>5</v>
      </c>
      <c r="U1" s="68" t="s">
        <v>25</v>
      </c>
      <c r="V1" s="68" t="s">
        <v>24</v>
      </c>
      <c r="W1" s="72" t="s">
        <v>23</v>
      </c>
      <c r="X1" s="73"/>
    </row>
    <row r="2" spans="1:23" ht="45">
      <c r="A2" s="29" t="s">
        <v>84</v>
      </c>
      <c r="B2" s="30">
        <v>2016.109</v>
      </c>
      <c r="C2" s="31">
        <v>42996</v>
      </c>
      <c r="D2" s="33" t="s">
        <v>112</v>
      </c>
      <c r="E2" s="75" t="s">
        <v>75</v>
      </c>
      <c r="F2" s="75">
        <v>3002317</v>
      </c>
      <c r="G2" s="45" t="s">
        <v>123</v>
      </c>
      <c r="H2" s="32" t="s">
        <v>113</v>
      </c>
      <c r="I2" s="33" t="s">
        <v>114</v>
      </c>
      <c r="J2" s="33" t="s">
        <v>115</v>
      </c>
      <c r="K2" s="33" t="s">
        <v>116</v>
      </c>
      <c r="L2" s="34" t="s">
        <v>15</v>
      </c>
      <c r="M2" s="35">
        <v>45760</v>
      </c>
      <c r="N2" s="36">
        <v>4160</v>
      </c>
      <c r="O2" s="36">
        <v>41600</v>
      </c>
      <c r="P2" s="37"/>
      <c r="Q2" s="38" t="s">
        <v>77</v>
      </c>
      <c r="R2" s="39">
        <v>45760</v>
      </c>
      <c r="S2" s="39"/>
      <c r="T2" s="39">
        <f>SUM(R2:S2)</f>
        <v>45760</v>
      </c>
      <c r="U2" s="40">
        <v>2017</v>
      </c>
      <c r="V2" s="40" t="s">
        <v>100</v>
      </c>
      <c r="W2" s="41" t="s">
        <v>114</v>
      </c>
    </row>
    <row r="3" spans="1:23" ht="45">
      <c r="A3" s="29" t="s">
        <v>84</v>
      </c>
      <c r="B3" s="30">
        <v>2016.109</v>
      </c>
      <c r="C3" s="31">
        <v>42996</v>
      </c>
      <c r="D3" s="33" t="s">
        <v>117</v>
      </c>
      <c r="E3" s="75" t="s">
        <v>75</v>
      </c>
      <c r="F3" s="76">
        <v>3002318</v>
      </c>
      <c r="G3" s="45" t="s">
        <v>126</v>
      </c>
      <c r="H3" s="33" t="s">
        <v>118</v>
      </c>
      <c r="I3" s="33" t="s">
        <v>119</v>
      </c>
      <c r="J3" s="33" t="s">
        <v>120</v>
      </c>
      <c r="K3" s="33" t="s">
        <v>120</v>
      </c>
      <c r="L3" s="34" t="s">
        <v>53</v>
      </c>
      <c r="M3" s="35">
        <v>72164</v>
      </c>
      <c r="N3" s="36"/>
      <c r="O3" s="36">
        <v>57731</v>
      </c>
      <c r="P3" s="37">
        <v>14433</v>
      </c>
      <c r="Q3" s="38" t="s">
        <v>77</v>
      </c>
      <c r="R3" s="39">
        <v>57732</v>
      </c>
      <c r="S3" s="39"/>
      <c r="T3" s="39">
        <f>SUM(R3:S3)</f>
        <v>57732</v>
      </c>
      <c r="U3" s="40">
        <v>2017</v>
      </c>
      <c r="V3" s="40" t="s">
        <v>100</v>
      </c>
      <c r="W3" s="41" t="s">
        <v>119</v>
      </c>
    </row>
    <row r="4" spans="1:23" ht="45">
      <c r="A4" s="29" t="s">
        <v>84</v>
      </c>
      <c r="B4" s="30">
        <v>2016.109</v>
      </c>
      <c r="C4" s="31">
        <v>42996</v>
      </c>
      <c r="D4" s="33" t="s">
        <v>117</v>
      </c>
      <c r="E4" s="75"/>
      <c r="F4" s="75"/>
      <c r="G4" s="45"/>
      <c r="H4" s="33" t="s">
        <v>118</v>
      </c>
      <c r="I4" s="33" t="s">
        <v>119</v>
      </c>
      <c r="J4" s="33" t="s">
        <v>121</v>
      </c>
      <c r="K4" s="33" t="s">
        <v>122</v>
      </c>
      <c r="L4" s="34" t="s">
        <v>53</v>
      </c>
      <c r="M4" s="35">
        <v>2619600</v>
      </c>
      <c r="N4" s="36"/>
      <c r="O4" s="36">
        <v>2095680</v>
      </c>
      <c r="P4" s="37">
        <v>523920</v>
      </c>
      <c r="Q4" s="38"/>
      <c r="R4" s="39"/>
      <c r="S4" s="39"/>
      <c r="T4" s="39">
        <f>SUM(R4:S4)</f>
        <v>0</v>
      </c>
      <c r="U4" s="40"/>
      <c r="V4" s="40"/>
      <c r="W4" s="41"/>
    </row>
    <row r="5" spans="1:23" ht="210" customHeight="1">
      <c r="A5" s="29" t="s">
        <v>84</v>
      </c>
      <c r="B5" s="30">
        <v>2016.072</v>
      </c>
      <c r="C5" s="31">
        <v>42923</v>
      </c>
      <c r="D5" s="33" t="s">
        <v>86</v>
      </c>
      <c r="E5" s="75" t="s">
        <v>75</v>
      </c>
      <c r="F5" s="75">
        <v>3023030</v>
      </c>
      <c r="G5" s="45" t="s">
        <v>131</v>
      </c>
      <c r="H5" s="32" t="s">
        <v>87</v>
      </c>
      <c r="I5" s="33" t="s">
        <v>88</v>
      </c>
      <c r="J5" s="33" t="s">
        <v>89</v>
      </c>
      <c r="K5" s="33" t="s">
        <v>90</v>
      </c>
      <c r="L5" s="34" t="s">
        <v>11</v>
      </c>
      <c r="M5" s="35">
        <v>1450567</v>
      </c>
      <c r="N5" s="36"/>
      <c r="O5" s="36">
        <v>1160454</v>
      </c>
      <c r="P5" s="37">
        <v>290113</v>
      </c>
      <c r="Q5" s="38" t="s">
        <v>77</v>
      </c>
      <c r="R5" s="39">
        <v>1210454</v>
      </c>
      <c r="S5" s="39"/>
      <c r="T5" s="39">
        <f>SUM(R5:S5)</f>
        <v>1210454</v>
      </c>
      <c r="U5" s="40">
        <v>2018</v>
      </c>
      <c r="V5" s="40" t="s">
        <v>78</v>
      </c>
      <c r="W5" s="41" t="s">
        <v>88</v>
      </c>
    </row>
    <row r="6" spans="2:24" ht="81.75" customHeight="1">
      <c r="B6" s="3"/>
      <c r="C6" s="14"/>
      <c r="D6" s="3"/>
      <c r="E6" s="15"/>
      <c r="G6" s="3"/>
      <c r="H6" s="50" t="s">
        <v>13</v>
      </c>
      <c r="I6" s="50" t="s">
        <v>14</v>
      </c>
      <c r="J6" s="51" t="s">
        <v>29</v>
      </c>
      <c r="K6" s="51" t="s">
        <v>30</v>
      </c>
      <c r="L6" s="52" t="s">
        <v>31</v>
      </c>
      <c r="M6" s="53">
        <v>55000</v>
      </c>
      <c r="N6" s="22">
        <v>2000</v>
      </c>
      <c r="O6" s="22">
        <f>SUM(M6:N6)</f>
        <v>57000</v>
      </c>
      <c r="S6" s="6"/>
      <c r="T6" s="2">
        <f>SUM(R6:S6)</f>
        <v>0</v>
      </c>
      <c r="X6" s="17"/>
    </row>
    <row r="7" spans="1:23" ht="75">
      <c r="A7" s="54"/>
      <c r="B7" s="55"/>
      <c r="C7" s="56"/>
      <c r="D7" s="57"/>
      <c r="E7" s="58"/>
      <c r="F7" s="58"/>
      <c r="G7" s="59"/>
      <c r="H7" s="50" t="s">
        <v>13</v>
      </c>
      <c r="I7" s="50" t="s">
        <v>14</v>
      </c>
      <c r="J7" s="51" t="s">
        <v>29</v>
      </c>
      <c r="K7" s="51" t="s">
        <v>30</v>
      </c>
      <c r="L7" s="52" t="s">
        <v>32</v>
      </c>
      <c r="M7" s="53">
        <v>1200000</v>
      </c>
      <c r="N7" s="22">
        <v>10000</v>
      </c>
      <c r="O7" s="22">
        <f aca="true" t="shared" si="0" ref="O7:O58">SUM(M7:N7)</f>
        <v>1210000</v>
      </c>
      <c r="P7" s="26"/>
      <c r="Q7" s="5"/>
      <c r="R7" s="6"/>
      <c r="S7" s="6"/>
      <c r="T7" s="2">
        <f aca="true" t="shared" si="1" ref="T7:T59">SUM(R7:S7)</f>
        <v>0</v>
      </c>
      <c r="U7" s="7"/>
      <c r="V7" s="7"/>
      <c r="W7" s="8"/>
    </row>
    <row r="8" spans="1:23" ht="45">
      <c r="A8" s="18"/>
      <c r="B8" s="19"/>
      <c r="C8" s="20"/>
      <c r="D8" s="21"/>
      <c r="E8" s="13" t="s">
        <v>75</v>
      </c>
      <c r="F8" s="13">
        <v>3003331</v>
      </c>
      <c r="G8" s="14" t="s">
        <v>76</v>
      </c>
      <c r="H8" s="60" t="s">
        <v>13</v>
      </c>
      <c r="I8" s="60" t="s">
        <v>14</v>
      </c>
      <c r="J8" s="60" t="s">
        <v>26</v>
      </c>
      <c r="K8" s="60" t="s">
        <v>33</v>
      </c>
      <c r="L8" s="61" t="s">
        <v>34</v>
      </c>
      <c r="M8" s="22">
        <v>45000</v>
      </c>
      <c r="N8" s="22">
        <v>2000</v>
      </c>
      <c r="O8" s="22">
        <f t="shared" si="0"/>
        <v>47000</v>
      </c>
      <c r="Q8" s="1" t="s">
        <v>77</v>
      </c>
      <c r="R8" s="2">
        <v>38000</v>
      </c>
      <c r="S8" s="2"/>
      <c r="T8" s="2">
        <f t="shared" si="1"/>
        <v>38000</v>
      </c>
      <c r="U8" s="3">
        <v>2017</v>
      </c>
      <c r="V8" s="3" t="s">
        <v>78</v>
      </c>
      <c r="W8" s="4" t="s">
        <v>14</v>
      </c>
    </row>
    <row r="9" spans="1:20" ht="45">
      <c r="A9" s="77"/>
      <c r="B9" s="78"/>
      <c r="C9" s="79"/>
      <c r="D9" s="80"/>
      <c r="G9" s="14"/>
      <c r="H9" s="60" t="s">
        <v>13</v>
      </c>
      <c r="I9" s="60" t="s">
        <v>14</v>
      </c>
      <c r="J9" s="60" t="s">
        <v>26</v>
      </c>
      <c r="K9" s="60" t="s">
        <v>33</v>
      </c>
      <c r="L9" s="61" t="s">
        <v>35</v>
      </c>
      <c r="M9" s="22">
        <v>95500</v>
      </c>
      <c r="N9" s="22">
        <v>4000</v>
      </c>
      <c r="O9" s="22">
        <f t="shared" si="0"/>
        <v>99500</v>
      </c>
      <c r="P9" s="26"/>
      <c r="S9" s="2"/>
      <c r="T9" s="2">
        <f t="shared" si="1"/>
        <v>0</v>
      </c>
    </row>
    <row r="10" spans="1:20" ht="45">
      <c r="A10" s="81"/>
      <c r="B10" s="82"/>
      <c r="C10" s="83"/>
      <c r="G10" s="14"/>
      <c r="H10" s="60" t="s">
        <v>13</v>
      </c>
      <c r="I10" s="60" t="s">
        <v>14</v>
      </c>
      <c r="J10" s="60" t="s">
        <v>26</v>
      </c>
      <c r="K10" s="60" t="s">
        <v>33</v>
      </c>
      <c r="L10" s="61" t="s">
        <v>18</v>
      </c>
      <c r="M10" s="22">
        <v>612000</v>
      </c>
      <c r="N10" s="22">
        <v>5000</v>
      </c>
      <c r="O10" s="22">
        <f t="shared" si="0"/>
        <v>617000</v>
      </c>
      <c r="S10" s="2"/>
      <c r="T10" s="2">
        <f t="shared" si="1"/>
        <v>0</v>
      </c>
    </row>
    <row r="11" spans="1:23" ht="45">
      <c r="A11" s="54"/>
      <c r="B11" s="55"/>
      <c r="C11" s="56"/>
      <c r="D11" s="57"/>
      <c r="E11" s="58"/>
      <c r="F11" s="58"/>
      <c r="G11" s="59"/>
      <c r="H11" s="60" t="s">
        <v>13</v>
      </c>
      <c r="I11" s="60" t="s">
        <v>14</v>
      </c>
      <c r="J11" s="60" t="s">
        <v>26</v>
      </c>
      <c r="K11" s="60" t="s">
        <v>33</v>
      </c>
      <c r="L11" s="61" t="s">
        <v>11</v>
      </c>
      <c r="M11" s="22">
        <v>2172915.01</v>
      </c>
      <c r="N11" s="22">
        <v>10000</v>
      </c>
      <c r="O11" s="22">
        <f t="shared" si="0"/>
        <v>2182915.01</v>
      </c>
      <c r="P11" s="26"/>
      <c r="Q11" s="5"/>
      <c r="R11" s="6"/>
      <c r="S11" s="6"/>
      <c r="T11" s="2">
        <f t="shared" si="1"/>
        <v>0</v>
      </c>
      <c r="U11" s="7"/>
      <c r="V11" s="7"/>
      <c r="W11" s="8"/>
    </row>
    <row r="12" spans="1:23" ht="75">
      <c r="A12" s="54"/>
      <c r="B12" s="55"/>
      <c r="C12" s="56"/>
      <c r="D12" s="57"/>
      <c r="E12" s="58"/>
      <c r="F12" s="58"/>
      <c r="G12" s="59"/>
      <c r="H12" s="62" t="s">
        <v>13</v>
      </c>
      <c r="I12" s="60" t="s">
        <v>14</v>
      </c>
      <c r="J12" s="60" t="s">
        <v>36</v>
      </c>
      <c r="K12" s="60" t="s">
        <v>37</v>
      </c>
      <c r="L12" s="61" t="s">
        <v>12</v>
      </c>
      <c r="M12" s="22">
        <v>5000</v>
      </c>
      <c r="N12" s="22">
        <v>500</v>
      </c>
      <c r="O12" s="22">
        <f t="shared" si="0"/>
        <v>5500</v>
      </c>
      <c r="P12" s="26"/>
      <c r="Q12" s="5"/>
      <c r="R12" s="6"/>
      <c r="S12" s="6"/>
      <c r="T12" s="2">
        <f t="shared" si="1"/>
        <v>0</v>
      </c>
      <c r="U12" s="7"/>
      <c r="V12" s="7"/>
      <c r="W12" s="8"/>
    </row>
    <row r="13" spans="1:23" ht="75">
      <c r="A13" s="54"/>
      <c r="B13" s="55"/>
      <c r="C13" s="56"/>
      <c r="D13" s="57"/>
      <c r="E13" s="58"/>
      <c r="F13" s="58"/>
      <c r="G13" s="59"/>
      <c r="H13" s="62" t="s">
        <v>13</v>
      </c>
      <c r="I13" s="60" t="s">
        <v>14</v>
      </c>
      <c r="J13" s="60" t="s">
        <v>36</v>
      </c>
      <c r="K13" s="60" t="s">
        <v>37</v>
      </c>
      <c r="L13" s="61" t="s">
        <v>18</v>
      </c>
      <c r="M13" s="22">
        <v>7000</v>
      </c>
      <c r="N13" s="22">
        <v>500</v>
      </c>
      <c r="O13" s="22">
        <f t="shared" si="0"/>
        <v>7500</v>
      </c>
      <c r="P13" s="26"/>
      <c r="Q13" s="5"/>
      <c r="R13" s="6"/>
      <c r="S13" s="6"/>
      <c r="T13" s="2">
        <f t="shared" si="1"/>
        <v>0</v>
      </c>
      <c r="U13" s="7"/>
      <c r="V13" s="7"/>
      <c r="W13" s="8"/>
    </row>
    <row r="14" spans="1:20" ht="75">
      <c r="A14" s="18"/>
      <c r="B14" s="23"/>
      <c r="C14" s="24"/>
      <c r="D14" s="21"/>
      <c r="G14" s="14"/>
      <c r="H14" s="62" t="s">
        <v>13</v>
      </c>
      <c r="I14" s="60" t="s">
        <v>14</v>
      </c>
      <c r="J14" s="60" t="s">
        <v>36</v>
      </c>
      <c r="K14" s="60" t="s">
        <v>37</v>
      </c>
      <c r="L14" s="61" t="s">
        <v>11</v>
      </c>
      <c r="M14" s="22">
        <v>164000</v>
      </c>
      <c r="N14" s="22">
        <v>5000</v>
      </c>
      <c r="O14" s="22">
        <f t="shared" si="0"/>
        <v>169000</v>
      </c>
      <c r="S14" s="2"/>
      <c r="T14" s="2">
        <f t="shared" si="1"/>
        <v>0</v>
      </c>
    </row>
    <row r="15" spans="1:23" ht="150">
      <c r="A15" s="54"/>
      <c r="B15" s="55"/>
      <c r="C15" s="56"/>
      <c r="D15" s="57"/>
      <c r="E15" s="58"/>
      <c r="F15" s="58"/>
      <c r="G15" s="59"/>
      <c r="H15" s="50" t="s">
        <v>13</v>
      </c>
      <c r="I15" s="50" t="s">
        <v>14</v>
      </c>
      <c r="J15" s="63" t="s">
        <v>27</v>
      </c>
      <c r="K15" s="51" t="s">
        <v>38</v>
      </c>
      <c r="L15" s="52" t="s">
        <v>12</v>
      </c>
      <c r="M15" s="53">
        <v>120000</v>
      </c>
      <c r="N15" s="64">
        <v>2000</v>
      </c>
      <c r="O15" s="64">
        <f t="shared" si="0"/>
        <v>122000</v>
      </c>
      <c r="P15" s="26"/>
      <c r="Q15" s="5"/>
      <c r="R15" s="6"/>
      <c r="S15" s="6"/>
      <c r="T15" s="2">
        <f t="shared" si="1"/>
        <v>0</v>
      </c>
      <c r="U15" s="7"/>
      <c r="V15" s="7"/>
      <c r="W15" s="8"/>
    </row>
    <row r="16" spans="1:24" s="85" customFormat="1" ht="150.75" customHeight="1">
      <c r="A16" s="29" t="s">
        <v>84</v>
      </c>
      <c r="B16" s="30">
        <v>2016.165</v>
      </c>
      <c r="C16" s="31">
        <v>43214</v>
      </c>
      <c r="D16" s="33" t="s">
        <v>146</v>
      </c>
      <c r="E16" s="75" t="s">
        <v>75</v>
      </c>
      <c r="F16" s="75">
        <v>3003345</v>
      </c>
      <c r="G16" s="45" t="s">
        <v>147</v>
      </c>
      <c r="H16" s="32" t="s">
        <v>13</v>
      </c>
      <c r="I16" s="32" t="s">
        <v>14</v>
      </c>
      <c r="J16" s="127" t="s">
        <v>27</v>
      </c>
      <c r="K16" s="33" t="s">
        <v>38</v>
      </c>
      <c r="L16" s="34" t="s">
        <v>12</v>
      </c>
      <c r="M16" s="35">
        <v>886000</v>
      </c>
      <c r="N16" s="35">
        <v>0</v>
      </c>
      <c r="O16" s="35">
        <v>709000</v>
      </c>
      <c r="P16" s="37">
        <v>177000</v>
      </c>
      <c r="Q16" s="38" t="s">
        <v>77</v>
      </c>
      <c r="R16" s="39">
        <v>779834</v>
      </c>
      <c r="S16" s="39"/>
      <c r="T16" s="39">
        <f t="shared" si="1"/>
        <v>779834</v>
      </c>
      <c r="U16" s="40">
        <v>2018</v>
      </c>
      <c r="V16" s="40" t="s">
        <v>148</v>
      </c>
      <c r="W16" s="41" t="s">
        <v>14</v>
      </c>
      <c r="X16" s="84"/>
    </row>
    <row r="17" spans="1:23" ht="150">
      <c r="A17" s="54"/>
      <c r="B17" s="55"/>
      <c r="C17" s="56"/>
      <c r="D17" s="57"/>
      <c r="E17" s="13" t="s">
        <v>75</v>
      </c>
      <c r="F17" s="13">
        <v>3003346</v>
      </c>
      <c r="G17" s="14" t="s">
        <v>147</v>
      </c>
      <c r="H17" s="50" t="s">
        <v>13</v>
      </c>
      <c r="I17" s="50" t="s">
        <v>14</v>
      </c>
      <c r="J17" s="63" t="s">
        <v>27</v>
      </c>
      <c r="K17" s="51" t="s">
        <v>39</v>
      </c>
      <c r="L17" s="52" t="s">
        <v>18</v>
      </c>
      <c r="M17" s="53">
        <v>280000</v>
      </c>
      <c r="N17" s="64">
        <v>2000</v>
      </c>
      <c r="O17" s="64">
        <f t="shared" si="0"/>
        <v>282000</v>
      </c>
      <c r="P17" s="26"/>
      <c r="Q17" s="1" t="s">
        <v>77</v>
      </c>
      <c r="R17" s="2">
        <v>308000</v>
      </c>
      <c r="S17" s="2"/>
      <c r="T17" s="2">
        <f t="shared" si="1"/>
        <v>308000</v>
      </c>
      <c r="U17" s="3">
        <v>2018</v>
      </c>
      <c r="V17" s="3" t="s">
        <v>148</v>
      </c>
      <c r="W17" s="4" t="s">
        <v>14</v>
      </c>
    </row>
    <row r="18" spans="1:24" s="85" customFormat="1" ht="150.75" customHeight="1">
      <c r="A18" s="29" t="s">
        <v>84</v>
      </c>
      <c r="B18" s="30">
        <v>2016.165</v>
      </c>
      <c r="C18" s="31">
        <v>43214</v>
      </c>
      <c r="D18" s="33" t="s">
        <v>146</v>
      </c>
      <c r="E18" s="75"/>
      <c r="F18" s="75"/>
      <c r="G18" s="45" t="s">
        <v>147</v>
      </c>
      <c r="H18" s="32" t="s">
        <v>13</v>
      </c>
      <c r="I18" s="32" t="s">
        <v>14</v>
      </c>
      <c r="J18" s="127" t="s">
        <v>27</v>
      </c>
      <c r="K18" s="33" t="s">
        <v>38</v>
      </c>
      <c r="L18" s="34" t="s">
        <v>18</v>
      </c>
      <c r="M18" s="35">
        <v>350000</v>
      </c>
      <c r="N18" s="35">
        <v>0</v>
      </c>
      <c r="O18" s="35">
        <v>280000</v>
      </c>
      <c r="P18" s="37">
        <v>70000</v>
      </c>
      <c r="Q18" s="38"/>
      <c r="R18" s="39"/>
      <c r="S18" s="39"/>
      <c r="T18" s="39">
        <f>SUM(R18:S18)</f>
        <v>0</v>
      </c>
      <c r="U18" s="40"/>
      <c r="V18" s="40"/>
      <c r="W18" s="41" t="s">
        <v>14</v>
      </c>
      <c r="X18" s="84"/>
    </row>
    <row r="19" spans="1:23" ht="150">
      <c r="A19" s="54"/>
      <c r="B19" s="55"/>
      <c r="C19" s="56"/>
      <c r="D19" s="57"/>
      <c r="E19" s="58"/>
      <c r="F19" s="58"/>
      <c r="G19" s="59"/>
      <c r="H19" s="50" t="s">
        <v>13</v>
      </c>
      <c r="I19" s="50" t="s">
        <v>14</v>
      </c>
      <c r="J19" s="63" t="s">
        <v>27</v>
      </c>
      <c r="K19" s="51" t="s">
        <v>40</v>
      </c>
      <c r="L19" s="52" t="s">
        <v>11</v>
      </c>
      <c r="M19" s="53">
        <v>2450000</v>
      </c>
      <c r="N19" s="64">
        <v>10000</v>
      </c>
      <c r="O19" s="64">
        <f t="shared" si="0"/>
        <v>2460000</v>
      </c>
      <c r="P19" s="26"/>
      <c r="Q19" s="5"/>
      <c r="R19" s="6"/>
      <c r="S19" s="6"/>
      <c r="T19" s="2">
        <f t="shared" si="1"/>
        <v>0</v>
      </c>
      <c r="U19" s="7"/>
      <c r="V19" s="7"/>
      <c r="W19" s="8"/>
    </row>
    <row r="20" spans="1:24" s="85" customFormat="1" ht="150.75" customHeight="1">
      <c r="A20" s="29" t="s">
        <v>84</v>
      </c>
      <c r="B20" s="30">
        <v>2016.165</v>
      </c>
      <c r="C20" s="31">
        <v>43214</v>
      </c>
      <c r="D20" s="33" t="s">
        <v>146</v>
      </c>
      <c r="E20" s="75"/>
      <c r="F20" s="75"/>
      <c r="G20" s="45" t="s">
        <v>147</v>
      </c>
      <c r="H20" s="32" t="s">
        <v>13</v>
      </c>
      <c r="I20" s="32" t="s">
        <v>14</v>
      </c>
      <c r="J20" s="127" t="s">
        <v>27</v>
      </c>
      <c r="K20" s="33" t="s">
        <v>38</v>
      </c>
      <c r="L20" s="34" t="s">
        <v>11</v>
      </c>
      <c r="M20" s="35">
        <v>2364000</v>
      </c>
      <c r="N20" s="35">
        <v>0</v>
      </c>
      <c r="O20" s="35">
        <v>1891000</v>
      </c>
      <c r="P20" s="37">
        <v>473000</v>
      </c>
      <c r="Q20" s="38"/>
      <c r="R20" s="39"/>
      <c r="S20" s="39"/>
      <c r="T20" s="39">
        <f t="shared" si="1"/>
        <v>0</v>
      </c>
      <c r="U20" s="40"/>
      <c r="V20" s="40"/>
      <c r="W20" s="41" t="s">
        <v>14</v>
      </c>
      <c r="X20" s="84"/>
    </row>
    <row r="21" spans="1:23" ht="51.75" customHeight="1">
      <c r="A21" s="29" t="s">
        <v>84</v>
      </c>
      <c r="B21" s="30">
        <v>2016.159</v>
      </c>
      <c r="C21" s="31">
        <v>43199</v>
      </c>
      <c r="D21" s="33" t="s">
        <v>143</v>
      </c>
      <c r="E21" s="75" t="s">
        <v>75</v>
      </c>
      <c r="F21" s="75">
        <v>3003342</v>
      </c>
      <c r="G21" s="45" t="s">
        <v>144</v>
      </c>
      <c r="H21" s="32" t="s">
        <v>13</v>
      </c>
      <c r="I21" s="32" t="s">
        <v>14</v>
      </c>
      <c r="J21" s="127" t="s">
        <v>16</v>
      </c>
      <c r="K21" s="33" t="s">
        <v>41</v>
      </c>
      <c r="L21" s="34" t="s">
        <v>12</v>
      </c>
      <c r="M21" s="35">
        <v>117000</v>
      </c>
      <c r="N21" s="35">
        <v>10600</v>
      </c>
      <c r="O21" s="35">
        <v>96000</v>
      </c>
      <c r="P21" s="37">
        <v>21000</v>
      </c>
      <c r="Q21" s="38" t="s">
        <v>77</v>
      </c>
      <c r="R21" s="39">
        <v>116600</v>
      </c>
      <c r="S21" s="39"/>
      <c r="T21" s="39">
        <f t="shared" si="1"/>
        <v>116600</v>
      </c>
      <c r="U21" s="40">
        <v>2018</v>
      </c>
      <c r="V21" s="40" t="s">
        <v>148</v>
      </c>
      <c r="W21" s="41" t="s">
        <v>14</v>
      </c>
    </row>
    <row r="22" spans="1:23" ht="30">
      <c r="A22" s="54"/>
      <c r="B22" s="55"/>
      <c r="C22" s="56"/>
      <c r="D22" s="57"/>
      <c r="E22" s="58"/>
      <c r="F22" s="58"/>
      <c r="G22" s="59"/>
      <c r="H22" s="50" t="s">
        <v>13</v>
      </c>
      <c r="I22" s="50" t="s">
        <v>14</v>
      </c>
      <c r="J22" s="63" t="s">
        <v>16</v>
      </c>
      <c r="K22" s="51" t="s">
        <v>41</v>
      </c>
      <c r="L22" s="52" t="s">
        <v>11</v>
      </c>
      <c r="M22" s="53">
        <v>343500</v>
      </c>
      <c r="N22" s="64">
        <v>6000</v>
      </c>
      <c r="O22" s="64">
        <f t="shared" si="0"/>
        <v>349500</v>
      </c>
      <c r="P22" s="26"/>
      <c r="Q22" s="5"/>
      <c r="R22" s="6"/>
      <c r="S22" s="6"/>
      <c r="T22" s="2">
        <f t="shared" si="1"/>
        <v>0</v>
      </c>
      <c r="U22" s="7"/>
      <c r="V22" s="7"/>
      <c r="W22" s="8"/>
    </row>
    <row r="23" spans="1:23" ht="51.75" customHeight="1">
      <c r="A23" s="29" t="s">
        <v>84</v>
      </c>
      <c r="B23" s="30">
        <v>2016.159</v>
      </c>
      <c r="C23" s="31">
        <v>43199</v>
      </c>
      <c r="D23" s="33" t="s">
        <v>145</v>
      </c>
      <c r="E23" s="75"/>
      <c r="F23" s="75"/>
      <c r="G23" s="45" t="s">
        <v>144</v>
      </c>
      <c r="H23" s="32" t="s">
        <v>13</v>
      </c>
      <c r="I23" s="32" t="s">
        <v>14</v>
      </c>
      <c r="J23" s="127" t="s">
        <v>16</v>
      </c>
      <c r="K23" s="33" t="s">
        <v>41</v>
      </c>
      <c r="L23" s="34" t="s">
        <v>11</v>
      </c>
      <c r="M23" s="35">
        <v>1100000</v>
      </c>
      <c r="N23" s="35"/>
      <c r="O23" s="35">
        <v>880000</v>
      </c>
      <c r="P23" s="37">
        <v>220000</v>
      </c>
      <c r="Q23" s="38"/>
      <c r="R23" s="39"/>
      <c r="S23" s="39"/>
      <c r="T23" s="39">
        <f>SUM(R23:S23)</f>
        <v>0</v>
      </c>
      <c r="U23" s="40"/>
      <c r="V23" s="40"/>
      <c r="W23" s="41"/>
    </row>
    <row r="24" spans="1:23" ht="60">
      <c r="A24" s="18"/>
      <c r="B24" s="23"/>
      <c r="C24" s="24"/>
      <c r="D24" s="21"/>
      <c r="E24" s="13" t="s">
        <v>75</v>
      </c>
      <c r="F24" s="13">
        <v>3003335</v>
      </c>
      <c r="G24" s="14" t="s">
        <v>99</v>
      </c>
      <c r="H24" s="62" t="s">
        <v>13</v>
      </c>
      <c r="I24" s="62" t="s">
        <v>14</v>
      </c>
      <c r="J24" s="51" t="s">
        <v>127</v>
      </c>
      <c r="K24" s="51" t="s">
        <v>42</v>
      </c>
      <c r="L24" s="52" t="s">
        <v>12</v>
      </c>
      <c r="M24" s="53">
        <v>161500</v>
      </c>
      <c r="N24" s="22">
        <v>5000</v>
      </c>
      <c r="O24" s="22">
        <f t="shared" si="0"/>
        <v>166500</v>
      </c>
      <c r="Q24" s="1" t="s">
        <v>77</v>
      </c>
      <c r="R24" s="2">
        <v>80000</v>
      </c>
      <c r="S24" s="2"/>
      <c r="T24" s="2">
        <f t="shared" si="1"/>
        <v>80000</v>
      </c>
      <c r="U24" s="3">
        <v>2017</v>
      </c>
      <c r="V24" s="3" t="s">
        <v>100</v>
      </c>
      <c r="W24" s="4" t="s">
        <v>14</v>
      </c>
    </row>
    <row r="25" spans="1:23" ht="60">
      <c r="A25" s="54"/>
      <c r="B25" s="55"/>
      <c r="C25" s="56"/>
      <c r="D25" s="57"/>
      <c r="E25" s="58"/>
      <c r="F25" s="58"/>
      <c r="G25" s="59"/>
      <c r="H25" s="62" t="s">
        <v>13</v>
      </c>
      <c r="I25" s="62" t="s">
        <v>14</v>
      </c>
      <c r="J25" s="51" t="s">
        <v>127</v>
      </c>
      <c r="K25" s="51" t="s">
        <v>43</v>
      </c>
      <c r="L25" s="52" t="s">
        <v>18</v>
      </c>
      <c r="M25" s="53">
        <v>57000</v>
      </c>
      <c r="N25" s="22">
        <v>2000</v>
      </c>
      <c r="O25" s="22">
        <f t="shared" si="0"/>
        <v>59000</v>
      </c>
      <c r="P25" s="26"/>
      <c r="Q25" s="5"/>
      <c r="R25" s="6"/>
      <c r="S25" s="6"/>
      <c r="T25" s="2">
        <f t="shared" si="1"/>
        <v>0</v>
      </c>
      <c r="U25" s="7"/>
      <c r="V25" s="7"/>
      <c r="W25" s="8"/>
    </row>
    <row r="26" spans="1:23" ht="60">
      <c r="A26" s="54"/>
      <c r="B26" s="55"/>
      <c r="C26" s="56"/>
      <c r="D26" s="57"/>
      <c r="E26" s="58"/>
      <c r="F26" s="58"/>
      <c r="G26" s="59"/>
      <c r="H26" s="62" t="s">
        <v>13</v>
      </c>
      <c r="I26" s="62" t="s">
        <v>14</v>
      </c>
      <c r="J26" s="51" t="s">
        <v>127</v>
      </c>
      <c r="K26" s="51" t="s">
        <v>44</v>
      </c>
      <c r="L26" s="52" t="s">
        <v>11</v>
      </c>
      <c r="M26" s="53">
        <v>569773.87</v>
      </c>
      <c r="N26" s="22">
        <v>10000</v>
      </c>
      <c r="O26" s="22">
        <f t="shared" si="0"/>
        <v>579773.87</v>
      </c>
      <c r="P26" s="26"/>
      <c r="Q26" s="5"/>
      <c r="R26" s="6"/>
      <c r="S26" s="6"/>
      <c r="T26" s="2">
        <f t="shared" si="1"/>
        <v>0</v>
      </c>
      <c r="U26" s="7"/>
      <c r="V26" s="7"/>
      <c r="W26" s="8"/>
    </row>
    <row r="27" spans="1:23" ht="60">
      <c r="A27" s="54"/>
      <c r="B27" s="55"/>
      <c r="C27" s="56"/>
      <c r="D27" s="57"/>
      <c r="E27" s="58"/>
      <c r="F27" s="58"/>
      <c r="G27" s="59"/>
      <c r="H27" s="62" t="s">
        <v>13</v>
      </c>
      <c r="I27" s="62" t="s">
        <v>14</v>
      </c>
      <c r="J27" s="51" t="s">
        <v>45</v>
      </c>
      <c r="K27" s="51" t="s">
        <v>46</v>
      </c>
      <c r="L27" s="52" t="s">
        <v>12</v>
      </c>
      <c r="M27" s="53">
        <v>275764.46</v>
      </c>
      <c r="N27" s="22">
        <v>10000</v>
      </c>
      <c r="O27" s="22">
        <f t="shared" si="0"/>
        <v>285764.46</v>
      </c>
      <c r="P27" s="26"/>
      <c r="Q27" s="5"/>
      <c r="R27" s="6"/>
      <c r="S27" s="6"/>
      <c r="T27" s="2">
        <f t="shared" si="1"/>
        <v>0</v>
      </c>
      <c r="U27" s="7"/>
      <c r="V27" s="7"/>
      <c r="W27" s="8"/>
    </row>
    <row r="28" spans="1:23" ht="60">
      <c r="A28" s="54"/>
      <c r="B28" s="55"/>
      <c r="C28" s="56"/>
      <c r="D28" s="57"/>
      <c r="E28" s="58"/>
      <c r="F28" s="58"/>
      <c r="G28" s="59"/>
      <c r="H28" s="62" t="s">
        <v>13</v>
      </c>
      <c r="I28" s="62" t="s">
        <v>14</v>
      </c>
      <c r="J28" s="51" t="s">
        <v>45</v>
      </c>
      <c r="K28" s="51" t="s">
        <v>47</v>
      </c>
      <c r="L28" s="52" t="s">
        <v>18</v>
      </c>
      <c r="M28" s="53">
        <v>115000</v>
      </c>
      <c r="N28" s="22">
        <v>5000</v>
      </c>
      <c r="O28" s="22">
        <f t="shared" si="0"/>
        <v>120000</v>
      </c>
      <c r="P28" s="26"/>
      <c r="Q28" s="5"/>
      <c r="R28" s="6"/>
      <c r="S28" s="6"/>
      <c r="T28" s="2">
        <f t="shared" si="1"/>
        <v>0</v>
      </c>
      <c r="U28" s="7"/>
      <c r="V28" s="7"/>
      <c r="W28" s="8"/>
    </row>
    <row r="29" spans="1:20" ht="60">
      <c r="A29" s="81"/>
      <c r="B29" s="82"/>
      <c r="C29" s="83"/>
      <c r="G29" s="14"/>
      <c r="H29" s="62" t="s">
        <v>13</v>
      </c>
      <c r="I29" s="62" t="s">
        <v>14</v>
      </c>
      <c r="J29" s="51" t="s">
        <v>45</v>
      </c>
      <c r="K29" s="51" t="s">
        <v>48</v>
      </c>
      <c r="L29" s="52" t="s">
        <v>11</v>
      </c>
      <c r="M29" s="53">
        <v>2545144.17</v>
      </c>
      <c r="N29" s="22">
        <v>10000</v>
      </c>
      <c r="O29" s="22">
        <f t="shared" si="0"/>
        <v>2555144.17</v>
      </c>
      <c r="S29" s="2"/>
      <c r="T29" s="2">
        <f t="shared" si="1"/>
        <v>0</v>
      </c>
    </row>
    <row r="30" spans="1:109" s="132" customFormat="1" ht="67.5" customHeight="1">
      <c r="A30" s="128"/>
      <c r="B30" s="129"/>
      <c r="C30" s="130"/>
      <c r="D30" s="131"/>
      <c r="E30" s="75" t="s">
        <v>75</v>
      </c>
      <c r="F30" s="75">
        <v>3003348</v>
      </c>
      <c r="G30" s="45" t="s">
        <v>76</v>
      </c>
      <c r="H30" s="32" t="s">
        <v>13</v>
      </c>
      <c r="I30" s="32" t="s">
        <v>14</v>
      </c>
      <c r="J30" s="33" t="s">
        <v>150</v>
      </c>
      <c r="K30" s="33" t="s">
        <v>149</v>
      </c>
      <c r="L30" s="34" t="s">
        <v>12</v>
      </c>
      <c r="M30" s="35">
        <v>72900</v>
      </c>
      <c r="N30" s="36">
        <v>13500</v>
      </c>
      <c r="O30" s="36">
        <v>59400</v>
      </c>
      <c r="P30" s="37"/>
      <c r="Q30" s="38" t="s">
        <v>77</v>
      </c>
      <c r="R30" s="39">
        <v>59400</v>
      </c>
      <c r="S30" s="39"/>
      <c r="T30" s="39">
        <f t="shared" si="1"/>
        <v>59400</v>
      </c>
      <c r="U30" s="40">
        <v>2018</v>
      </c>
      <c r="V30" s="40" t="s">
        <v>100</v>
      </c>
      <c r="W30" s="41" t="s">
        <v>14</v>
      </c>
      <c r="X30" s="16"/>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row>
    <row r="31" spans="5:23" ht="90">
      <c r="E31" s="13" t="s">
        <v>75</v>
      </c>
      <c r="F31" s="13">
        <v>3003332</v>
      </c>
      <c r="G31" s="14" t="s">
        <v>79</v>
      </c>
      <c r="H31" s="60" t="s">
        <v>13</v>
      </c>
      <c r="I31" s="60" t="s">
        <v>14</v>
      </c>
      <c r="J31" s="60" t="s">
        <v>49</v>
      </c>
      <c r="K31" s="60" t="s">
        <v>50</v>
      </c>
      <c r="L31" s="61" t="s">
        <v>15</v>
      </c>
      <c r="M31" s="22">
        <v>90000</v>
      </c>
      <c r="N31" s="22">
        <v>4000</v>
      </c>
      <c r="O31" s="22">
        <f t="shared" si="0"/>
        <v>94000</v>
      </c>
      <c r="Q31" s="1" t="s">
        <v>77</v>
      </c>
      <c r="R31" s="2">
        <v>74000</v>
      </c>
      <c r="S31" s="2"/>
      <c r="T31" s="2">
        <f t="shared" si="1"/>
        <v>74000</v>
      </c>
      <c r="U31" s="3">
        <v>2017</v>
      </c>
      <c r="V31" s="3" t="s">
        <v>78</v>
      </c>
      <c r="W31" s="4" t="s">
        <v>14</v>
      </c>
    </row>
    <row r="32" spans="1:23" ht="90">
      <c r="A32" s="54"/>
      <c r="B32" s="55"/>
      <c r="C32" s="56"/>
      <c r="D32" s="57"/>
      <c r="E32" s="58"/>
      <c r="F32" s="58"/>
      <c r="G32" s="59"/>
      <c r="H32" s="60" t="s">
        <v>13</v>
      </c>
      <c r="I32" s="60" t="s">
        <v>14</v>
      </c>
      <c r="J32" s="60" t="s">
        <v>49</v>
      </c>
      <c r="K32" s="60" t="s">
        <v>50</v>
      </c>
      <c r="L32" s="61" t="s">
        <v>12</v>
      </c>
      <c r="M32" s="22">
        <v>225000</v>
      </c>
      <c r="N32" s="22">
        <v>5000</v>
      </c>
      <c r="O32" s="22">
        <f t="shared" si="0"/>
        <v>230000</v>
      </c>
      <c r="P32" s="26"/>
      <c r="Q32" s="5"/>
      <c r="R32" s="6"/>
      <c r="S32" s="6"/>
      <c r="T32" s="2">
        <f t="shared" si="1"/>
        <v>0</v>
      </c>
      <c r="U32" s="7"/>
      <c r="V32" s="7"/>
      <c r="W32" s="8"/>
    </row>
    <row r="33" spans="1:23" ht="90">
      <c r="A33" s="54"/>
      <c r="B33" s="55"/>
      <c r="C33" s="56"/>
      <c r="D33" s="57"/>
      <c r="E33" s="58"/>
      <c r="F33" s="58"/>
      <c r="G33" s="59"/>
      <c r="H33" s="60" t="s">
        <v>13</v>
      </c>
      <c r="I33" s="60" t="s">
        <v>14</v>
      </c>
      <c r="J33" s="60" t="s">
        <v>49</v>
      </c>
      <c r="K33" s="60" t="s">
        <v>50</v>
      </c>
      <c r="L33" s="61" t="s">
        <v>18</v>
      </c>
      <c r="M33" s="22">
        <v>10000</v>
      </c>
      <c r="N33" s="22">
        <v>1000</v>
      </c>
      <c r="O33" s="22">
        <f t="shared" si="0"/>
        <v>11000</v>
      </c>
      <c r="P33" s="26"/>
      <c r="Q33" s="5"/>
      <c r="R33" s="6"/>
      <c r="S33" s="6"/>
      <c r="T33" s="2">
        <f t="shared" si="1"/>
        <v>0</v>
      </c>
      <c r="U33" s="7"/>
      <c r="V33" s="7"/>
      <c r="W33" s="8"/>
    </row>
    <row r="34" spans="1:23" ht="90">
      <c r="A34" s="54"/>
      <c r="B34" s="55"/>
      <c r="C34" s="56"/>
      <c r="D34" s="57"/>
      <c r="E34" s="58"/>
      <c r="F34" s="58"/>
      <c r="G34" s="59"/>
      <c r="H34" s="60" t="s">
        <v>13</v>
      </c>
      <c r="I34" s="60" t="s">
        <v>14</v>
      </c>
      <c r="J34" s="60" t="s">
        <v>49</v>
      </c>
      <c r="K34" s="60" t="s">
        <v>50</v>
      </c>
      <c r="L34" s="61" t="s">
        <v>11</v>
      </c>
      <c r="M34" s="22">
        <v>567870</v>
      </c>
      <c r="N34" s="22">
        <v>5000</v>
      </c>
      <c r="O34" s="22">
        <f t="shared" si="0"/>
        <v>572870</v>
      </c>
      <c r="P34" s="26"/>
      <c r="Q34" s="5"/>
      <c r="R34" s="6"/>
      <c r="S34" s="6"/>
      <c r="T34" s="2">
        <f t="shared" si="1"/>
        <v>0</v>
      </c>
      <c r="U34" s="7"/>
      <c r="V34" s="7"/>
      <c r="W34" s="8"/>
    </row>
    <row r="35" spans="1:23" ht="105" customHeight="1">
      <c r="A35" s="18"/>
      <c r="B35" s="23"/>
      <c r="C35" s="24"/>
      <c r="D35" s="21"/>
      <c r="E35" s="13" t="s">
        <v>75</v>
      </c>
      <c r="F35" s="13">
        <v>3003350</v>
      </c>
      <c r="G35" s="14" t="s">
        <v>153</v>
      </c>
      <c r="H35" s="62" t="s">
        <v>13</v>
      </c>
      <c r="I35" s="60" t="s">
        <v>14</v>
      </c>
      <c r="J35" s="60" t="s">
        <v>51</v>
      </c>
      <c r="K35" s="60" t="s">
        <v>52</v>
      </c>
      <c r="L35" s="61" t="s">
        <v>53</v>
      </c>
      <c r="M35" s="22">
        <v>760710</v>
      </c>
      <c r="N35" s="22">
        <v>10000</v>
      </c>
      <c r="O35" s="22">
        <f t="shared" si="0"/>
        <v>770710</v>
      </c>
      <c r="Q35" s="1" t="s">
        <v>77</v>
      </c>
      <c r="R35" s="2">
        <v>618131.2</v>
      </c>
      <c r="S35" s="2"/>
      <c r="T35" s="2">
        <f t="shared" si="1"/>
        <v>618131.2</v>
      </c>
      <c r="U35" s="3">
        <v>2018</v>
      </c>
      <c r="V35" s="3" t="s">
        <v>100</v>
      </c>
      <c r="W35" s="4" t="s">
        <v>14</v>
      </c>
    </row>
    <row r="36" spans="1:23" ht="53.25" customHeight="1">
      <c r="A36" s="29" t="s">
        <v>132</v>
      </c>
      <c r="B36" s="30">
        <v>2016.001</v>
      </c>
      <c r="C36" s="31">
        <v>42668</v>
      </c>
      <c r="D36" s="33" t="s">
        <v>133</v>
      </c>
      <c r="E36" s="42" t="s">
        <v>75</v>
      </c>
      <c r="F36" s="43" t="s">
        <v>134</v>
      </c>
      <c r="G36" s="45" t="s">
        <v>135</v>
      </c>
      <c r="H36" s="32" t="s">
        <v>13</v>
      </c>
      <c r="I36" s="33" t="s">
        <v>14</v>
      </c>
      <c r="J36" s="33" t="s">
        <v>102</v>
      </c>
      <c r="K36" s="33" t="s">
        <v>103</v>
      </c>
      <c r="L36" s="34" t="s">
        <v>15</v>
      </c>
      <c r="M36" s="36">
        <v>37800</v>
      </c>
      <c r="N36" s="36"/>
      <c r="O36" s="36">
        <v>30800</v>
      </c>
      <c r="P36" s="37"/>
      <c r="Q36" s="38" t="s">
        <v>77</v>
      </c>
      <c r="R36" s="39">
        <v>44000</v>
      </c>
      <c r="S36" s="39"/>
      <c r="T36" s="39">
        <f>SUM(R36:S36)</f>
        <v>44000</v>
      </c>
      <c r="U36" s="40">
        <v>2018</v>
      </c>
      <c r="V36" s="40" t="s">
        <v>78</v>
      </c>
      <c r="W36" s="41" t="s">
        <v>14</v>
      </c>
    </row>
    <row r="37" spans="1:24" s="85" customFormat="1" ht="30">
      <c r="A37" s="29" t="s">
        <v>84</v>
      </c>
      <c r="B37" s="30">
        <v>2016.078</v>
      </c>
      <c r="C37" s="31">
        <v>42947</v>
      </c>
      <c r="D37" s="33" t="s">
        <v>101</v>
      </c>
      <c r="E37" s="42"/>
      <c r="F37" s="43"/>
      <c r="G37" s="45"/>
      <c r="H37" s="32" t="s">
        <v>13</v>
      </c>
      <c r="I37" s="33" t="s">
        <v>14</v>
      </c>
      <c r="J37" s="33" t="s">
        <v>102</v>
      </c>
      <c r="K37" s="33" t="s">
        <v>103</v>
      </c>
      <c r="L37" s="34" t="s">
        <v>18</v>
      </c>
      <c r="M37" s="36">
        <v>25000</v>
      </c>
      <c r="N37" s="36"/>
      <c r="O37" s="36">
        <v>20000</v>
      </c>
      <c r="P37" s="37">
        <v>5000</v>
      </c>
      <c r="Q37" s="38"/>
      <c r="R37" s="39"/>
      <c r="S37" s="39"/>
      <c r="T37" s="39">
        <f t="shared" si="1"/>
        <v>0</v>
      </c>
      <c r="U37" s="40"/>
      <c r="V37" s="40"/>
      <c r="W37" s="41"/>
      <c r="X37" s="84"/>
    </row>
    <row r="38" spans="1:24" s="85" customFormat="1" ht="30">
      <c r="A38" s="29" t="s">
        <v>84</v>
      </c>
      <c r="B38" s="30">
        <v>2016.078</v>
      </c>
      <c r="C38" s="31">
        <v>42947</v>
      </c>
      <c r="D38" s="33" t="s">
        <v>101</v>
      </c>
      <c r="E38" s="42"/>
      <c r="F38" s="43"/>
      <c r="G38" s="45"/>
      <c r="H38" s="32" t="s">
        <v>13</v>
      </c>
      <c r="I38" s="33" t="s">
        <v>14</v>
      </c>
      <c r="J38" s="33" t="s">
        <v>102</v>
      </c>
      <c r="K38" s="33" t="s">
        <v>103</v>
      </c>
      <c r="L38" s="34" t="s">
        <v>11</v>
      </c>
      <c r="M38" s="36">
        <v>1228400</v>
      </c>
      <c r="N38" s="36"/>
      <c r="O38" s="36">
        <v>982720</v>
      </c>
      <c r="P38" s="37">
        <v>246000</v>
      </c>
      <c r="Q38" s="38"/>
      <c r="R38" s="39"/>
      <c r="S38" s="39"/>
      <c r="T38" s="39">
        <f aca="true" t="shared" si="2" ref="T38:T45">SUM(R38:S38)</f>
        <v>0</v>
      </c>
      <c r="U38" s="40"/>
      <c r="V38" s="40"/>
      <c r="W38" s="41"/>
      <c r="X38" s="84"/>
    </row>
    <row r="39" spans="1:24" s="85" customFormat="1" ht="30">
      <c r="A39" s="29" t="s">
        <v>84</v>
      </c>
      <c r="B39" s="30">
        <v>2016.078</v>
      </c>
      <c r="C39" s="31">
        <v>42947</v>
      </c>
      <c r="D39" s="33" t="s">
        <v>101</v>
      </c>
      <c r="E39" s="42"/>
      <c r="F39" s="43"/>
      <c r="G39" s="45" t="s">
        <v>151</v>
      </c>
      <c r="H39" s="32" t="s">
        <v>13</v>
      </c>
      <c r="I39" s="33" t="s">
        <v>14</v>
      </c>
      <c r="J39" s="33" t="s">
        <v>104</v>
      </c>
      <c r="K39" s="33" t="s">
        <v>105</v>
      </c>
      <c r="L39" s="34" t="s">
        <v>18</v>
      </c>
      <c r="M39" s="36">
        <v>3000</v>
      </c>
      <c r="N39" s="36"/>
      <c r="O39" s="36">
        <v>2400</v>
      </c>
      <c r="P39" s="37">
        <v>1000</v>
      </c>
      <c r="Q39" s="38"/>
      <c r="R39" s="39"/>
      <c r="S39" s="39"/>
      <c r="T39" s="39">
        <f t="shared" si="2"/>
        <v>0</v>
      </c>
      <c r="U39" s="40"/>
      <c r="V39" s="40"/>
      <c r="W39" s="41"/>
      <c r="X39" s="84"/>
    </row>
    <row r="40" spans="1:24" s="85" customFormat="1" ht="42" customHeight="1">
      <c r="A40" s="29" t="s">
        <v>84</v>
      </c>
      <c r="B40" s="30">
        <v>2016.078</v>
      </c>
      <c r="C40" s="31">
        <v>42947</v>
      </c>
      <c r="D40" s="33" t="s">
        <v>101</v>
      </c>
      <c r="E40" s="42"/>
      <c r="F40" s="43"/>
      <c r="G40" s="45" t="s">
        <v>151</v>
      </c>
      <c r="H40" s="32" t="s">
        <v>13</v>
      </c>
      <c r="I40" s="33" t="s">
        <v>14</v>
      </c>
      <c r="J40" s="33" t="s">
        <v>104</v>
      </c>
      <c r="K40" s="33" t="s">
        <v>105</v>
      </c>
      <c r="L40" s="34" t="s">
        <v>11</v>
      </c>
      <c r="M40" s="36">
        <v>61218</v>
      </c>
      <c r="N40" s="36"/>
      <c r="O40" s="36">
        <v>48974</v>
      </c>
      <c r="P40" s="37">
        <v>12000</v>
      </c>
      <c r="Q40" s="38"/>
      <c r="R40" s="39"/>
      <c r="S40" s="39"/>
      <c r="T40" s="39">
        <f t="shared" si="2"/>
        <v>0</v>
      </c>
      <c r="U40" s="40"/>
      <c r="V40" s="40"/>
      <c r="W40" s="41"/>
      <c r="X40" s="84"/>
    </row>
    <row r="41" spans="1:24" s="85" customFormat="1" ht="42" customHeight="1">
      <c r="A41" s="29" t="s">
        <v>84</v>
      </c>
      <c r="B41" s="30">
        <v>2016.209</v>
      </c>
      <c r="C41" s="31">
        <v>43326</v>
      </c>
      <c r="D41" s="33" t="s">
        <v>152</v>
      </c>
      <c r="E41" s="42" t="s">
        <v>75</v>
      </c>
      <c r="F41" s="43" t="s">
        <v>154</v>
      </c>
      <c r="G41" s="45" t="s">
        <v>151</v>
      </c>
      <c r="H41" s="32" t="s">
        <v>13</v>
      </c>
      <c r="I41" s="33" t="s">
        <v>14</v>
      </c>
      <c r="J41" s="33" t="s">
        <v>104</v>
      </c>
      <c r="K41" s="33" t="s">
        <v>105</v>
      </c>
      <c r="L41" s="34" t="s">
        <v>12</v>
      </c>
      <c r="M41" s="36">
        <v>7200</v>
      </c>
      <c r="N41" s="36"/>
      <c r="O41" s="36">
        <v>5760</v>
      </c>
      <c r="P41" s="37">
        <v>1440</v>
      </c>
      <c r="Q41" s="38" t="s">
        <v>77</v>
      </c>
      <c r="R41" s="39">
        <v>6760</v>
      </c>
      <c r="S41" s="39"/>
      <c r="T41" s="39">
        <f t="shared" si="2"/>
        <v>6760</v>
      </c>
      <c r="U41" s="40">
        <v>2018</v>
      </c>
      <c r="V41" s="40" t="s">
        <v>100</v>
      </c>
      <c r="W41" s="41" t="s">
        <v>14</v>
      </c>
      <c r="X41" s="84"/>
    </row>
    <row r="42" spans="1:24" s="85" customFormat="1" ht="45">
      <c r="A42" s="29" t="s">
        <v>84</v>
      </c>
      <c r="B42" s="30">
        <v>2016.078</v>
      </c>
      <c r="C42" s="31">
        <v>42947</v>
      </c>
      <c r="D42" s="33" t="s">
        <v>101</v>
      </c>
      <c r="E42" s="42" t="s">
        <v>75</v>
      </c>
      <c r="F42" s="43" t="s">
        <v>110</v>
      </c>
      <c r="G42" s="45" t="s">
        <v>111</v>
      </c>
      <c r="H42" s="32" t="s">
        <v>13</v>
      </c>
      <c r="I42" s="33" t="s">
        <v>14</v>
      </c>
      <c r="J42" s="33" t="s">
        <v>106</v>
      </c>
      <c r="K42" s="33" t="s">
        <v>107</v>
      </c>
      <c r="L42" s="34" t="s">
        <v>15</v>
      </c>
      <c r="M42" s="36">
        <v>85000</v>
      </c>
      <c r="N42" s="36"/>
      <c r="O42" s="36">
        <v>68000</v>
      </c>
      <c r="P42" s="37">
        <v>17000</v>
      </c>
      <c r="Q42" s="38" t="s">
        <v>77</v>
      </c>
      <c r="R42" s="39">
        <v>74800</v>
      </c>
      <c r="S42" s="39"/>
      <c r="T42" s="39">
        <f t="shared" si="2"/>
        <v>74800</v>
      </c>
      <c r="U42" s="40">
        <v>2017</v>
      </c>
      <c r="V42" s="40" t="s">
        <v>100</v>
      </c>
      <c r="W42" s="41" t="s">
        <v>14</v>
      </c>
      <c r="X42" s="84"/>
    </row>
    <row r="43" spans="1:24" s="85" customFormat="1" ht="45">
      <c r="A43" s="29" t="s">
        <v>84</v>
      </c>
      <c r="B43" s="30">
        <v>2016.078</v>
      </c>
      <c r="C43" s="31">
        <v>42947</v>
      </c>
      <c r="D43" s="33" t="s">
        <v>101</v>
      </c>
      <c r="E43" s="42"/>
      <c r="F43" s="43"/>
      <c r="G43" s="45"/>
      <c r="H43" s="32" t="s">
        <v>13</v>
      </c>
      <c r="I43" s="33" t="s">
        <v>14</v>
      </c>
      <c r="J43" s="33" t="s">
        <v>106</v>
      </c>
      <c r="K43" s="33" t="s">
        <v>107</v>
      </c>
      <c r="L43" s="34" t="s">
        <v>12</v>
      </c>
      <c r="M43" s="36">
        <v>75000</v>
      </c>
      <c r="N43" s="36"/>
      <c r="O43" s="36">
        <v>60000</v>
      </c>
      <c r="P43" s="37">
        <v>15000</v>
      </c>
      <c r="Q43" s="38"/>
      <c r="R43" s="39"/>
      <c r="S43" s="39"/>
      <c r="T43" s="39">
        <f t="shared" si="2"/>
        <v>0</v>
      </c>
      <c r="U43" s="40"/>
      <c r="V43" s="40"/>
      <c r="W43" s="41"/>
      <c r="X43" s="84"/>
    </row>
    <row r="44" spans="1:24" s="85" customFormat="1" ht="45">
      <c r="A44" s="29" t="s">
        <v>84</v>
      </c>
      <c r="B44" s="30">
        <v>2016.078</v>
      </c>
      <c r="C44" s="31">
        <v>42947</v>
      </c>
      <c r="D44" s="33" t="s">
        <v>101</v>
      </c>
      <c r="E44" s="42"/>
      <c r="F44" s="43"/>
      <c r="G44" s="45"/>
      <c r="H44" s="32" t="s">
        <v>13</v>
      </c>
      <c r="I44" s="33" t="s">
        <v>14</v>
      </c>
      <c r="J44" s="33" t="s">
        <v>106</v>
      </c>
      <c r="K44" s="33" t="s">
        <v>107</v>
      </c>
      <c r="L44" s="34" t="s">
        <v>18</v>
      </c>
      <c r="M44" s="36">
        <v>60000</v>
      </c>
      <c r="N44" s="36"/>
      <c r="O44" s="36">
        <v>48000</v>
      </c>
      <c r="P44" s="37">
        <v>12000</v>
      </c>
      <c r="Q44" s="38"/>
      <c r="R44" s="39"/>
      <c r="S44" s="39"/>
      <c r="T44" s="39">
        <f t="shared" si="2"/>
        <v>0</v>
      </c>
      <c r="U44" s="40"/>
      <c r="V44" s="40"/>
      <c r="W44" s="41"/>
      <c r="X44" s="84"/>
    </row>
    <row r="45" spans="1:24" s="85" customFormat="1" ht="45">
      <c r="A45" s="29" t="s">
        <v>84</v>
      </c>
      <c r="B45" s="30">
        <v>2016.078</v>
      </c>
      <c r="C45" s="31">
        <v>42947</v>
      </c>
      <c r="D45" s="33" t="s">
        <v>101</v>
      </c>
      <c r="E45" s="42"/>
      <c r="F45" s="43"/>
      <c r="G45" s="45"/>
      <c r="H45" s="32" t="s">
        <v>13</v>
      </c>
      <c r="I45" s="33" t="s">
        <v>14</v>
      </c>
      <c r="J45" s="33" t="s">
        <v>106</v>
      </c>
      <c r="K45" s="33" t="s">
        <v>107</v>
      </c>
      <c r="L45" s="34" t="s">
        <v>11</v>
      </c>
      <c r="M45" s="36">
        <v>772000</v>
      </c>
      <c r="N45" s="36"/>
      <c r="O45" s="36">
        <v>618000</v>
      </c>
      <c r="P45" s="37">
        <v>154000</v>
      </c>
      <c r="Q45" s="38"/>
      <c r="R45" s="39"/>
      <c r="S45" s="39"/>
      <c r="T45" s="39">
        <f t="shared" si="2"/>
        <v>0</v>
      </c>
      <c r="U45" s="40"/>
      <c r="V45" s="40"/>
      <c r="W45" s="41"/>
      <c r="X45" s="84"/>
    </row>
    <row r="46" spans="1:23" ht="45">
      <c r="A46" s="18"/>
      <c r="B46" s="23"/>
      <c r="C46" s="24"/>
      <c r="D46" s="21"/>
      <c r="E46" s="13" t="s">
        <v>75</v>
      </c>
      <c r="F46" s="13">
        <v>3001508</v>
      </c>
      <c r="G46" s="14" t="s">
        <v>80</v>
      </c>
      <c r="H46" s="50" t="s">
        <v>17</v>
      </c>
      <c r="I46" s="50" t="s">
        <v>54</v>
      </c>
      <c r="J46" s="51" t="s">
        <v>55</v>
      </c>
      <c r="K46" s="51" t="s">
        <v>56</v>
      </c>
      <c r="L46" s="52" t="s">
        <v>53</v>
      </c>
      <c r="M46" s="53">
        <v>2321090</v>
      </c>
      <c r="N46" s="22">
        <v>10000</v>
      </c>
      <c r="O46" s="22">
        <f t="shared" si="0"/>
        <v>2331090</v>
      </c>
      <c r="Q46" s="1" t="s">
        <v>77</v>
      </c>
      <c r="R46" s="2">
        <v>2778456</v>
      </c>
      <c r="S46" s="2"/>
      <c r="T46" s="2">
        <f t="shared" si="1"/>
        <v>2778456</v>
      </c>
      <c r="U46" s="3">
        <v>2017</v>
      </c>
      <c r="V46" s="3" t="s">
        <v>78</v>
      </c>
      <c r="W46" s="4" t="s">
        <v>81</v>
      </c>
    </row>
    <row r="47" spans="1:23" ht="60">
      <c r="A47" s="18"/>
      <c r="B47" s="23"/>
      <c r="C47" s="24"/>
      <c r="D47" s="21" t="s">
        <v>82</v>
      </c>
      <c r="E47" s="13" t="s">
        <v>75</v>
      </c>
      <c r="F47" s="13">
        <v>3001509</v>
      </c>
      <c r="G47" s="14" t="s">
        <v>142</v>
      </c>
      <c r="H47" s="51" t="s">
        <v>17</v>
      </c>
      <c r="I47" s="51" t="s">
        <v>28</v>
      </c>
      <c r="J47" s="51" t="s">
        <v>83</v>
      </c>
      <c r="K47" s="51" t="s">
        <v>128</v>
      </c>
      <c r="L47" s="52" t="s">
        <v>53</v>
      </c>
      <c r="M47" s="12"/>
      <c r="N47" s="12">
        <v>5000</v>
      </c>
      <c r="O47" s="12">
        <v>2050504</v>
      </c>
      <c r="Q47" s="1" t="s">
        <v>77</v>
      </c>
      <c r="R47" s="2">
        <v>2045504</v>
      </c>
      <c r="S47" s="2"/>
      <c r="T47" s="2">
        <f>SUM(R47:S47)</f>
        <v>2045504</v>
      </c>
      <c r="U47" s="3">
        <v>2017</v>
      </c>
      <c r="V47" s="3" t="s">
        <v>78</v>
      </c>
      <c r="W47" s="4" t="s">
        <v>81</v>
      </c>
    </row>
    <row r="48" spans="1:23" ht="60">
      <c r="A48" s="18"/>
      <c r="B48" s="23"/>
      <c r="C48" s="24"/>
      <c r="D48" s="21"/>
      <c r="E48" s="13" t="s">
        <v>75</v>
      </c>
      <c r="F48" s="13">
        <v>8702013</v>
      </c>
      <c r="G48" s="14" t="s">
        <v>136</v>
      </c>
      <c r="H48" s="62" t="s">
        <v>17</v>
      </c>
      <c r="I48" s="62" t="s">
        <v>28</v>
      </c>
      <c r="J48" s="51" t="s">
        <v>57</v>
      </c>
      <c r="K48" s="51" t="s">
        <v>58</v>
      </c>
      <c r="L48" s="52" t="s">
        <v>11</v>
      </c>
      <c r="M48" s="11">
        <v>255408</v>
      </c>
      <c r="N48" s="22">
        <v>5000</v>
      </c>
      <c r="O48" s="22">
        <f t="shared" si="0"/>
        <v>260408</v>
      </c>
      <c r="Q48" s="1" t="s">
        <v>77</v>
      </c>
      <c r="R48" s="2">
        <v>681513.64</v>
      </c>
      <c r="S48" s="2"/>
      <c r="T48" s="2">
        <f t="shared" si="1"/>
        <v>681513.64</v>
      </c>
      <c r="U48" s="3">
        <v>2018</v>
      </c>
      <c r="V48" s="3" t="s">
        <v>78</v>
      </c>
      <c r="W48" s="4" t="s">
        <v>28</v>
      </c>
    </row>
    <row r="49" spans="1:23" ht="60">
      <c r="A49" s="54"/>
      <c r="B49" s="55"/>
      <c r="C49" s="56"/>
      <c r="D49" s="57"/>
      <c r="E49" s="58"/>
      <c r="F49" s="58"/>
      <c r="G49" s="59"/>
      <c r="H49" s="50" t="s">
        <v>17</v>
      </c>
      <c r="I49" s="62" t="s">
        <v>28</v>
      </c>
      <c r="J49" s="51" t="s">
        <v>59</v>
      </c>
      <c r="K49" s="51" t="s">
        <v>60</v>
      </c>
      <c r="L49" s="52" t="s">
        <v>15</v>
      </c>
      <c r="M49" s="53">
        <v>287062</v>
      </c>
      <c r="N49" s="22">
        <v>5000</v>
      </c>
      <c r="O49" s="22">
        <f t="shared" si="0"/>
        <v>292062</v>
      </c>
      <c r="P49" s="26"/>
      <c r="Q49" s="5"/>
      <c r="R49" s="6"/>
      <c r="S49" s="6"/>
      <c r="T49" s="2">
        <f t="shared" si="1"/>
        <v>0</v>
      </c>
      <c r="U49" s="7"/>
      <c r="V49" s="7"/>
      <c r="W49" s="8"/>
    </row>
    <row r="50" spans="1:23" ht="45">
      <c r="A50" s="54"/>
      <c r="B50" s="55"/>
      <c r="C50" s="56"/>
      <c r="D50" s="57"/>
      <c r="E50" s="58"/>
      <c r="F50" s="58"/>
      <c r="G50" s="59"/>
      <c r="H50" s="50" t="s">
        <v>17</v>
      </c>
      <c r="I50" s="62" t="s">
        <v>28</v>
      </c>
      <c r="J50" s="51" t="s">
        <v>59</v>
      </c>
      <c r="K50" s="51" t="s">
        <v>61</v>
      </c>
      <c r="L50" s="52" t="s">
        <v>12</v>
      </c>
      <c r="M50" s="53">
        <v>64000</v>
      </c>
      <c r="N50" s="22">
        <v>2000</v>
      </c>
      <c r="O50" s="22">
        <f t="shared" si="0"/>
        <v>66000</v>
      </c>
      <c r="P50" s="26"/>
      <c r="Q50" s="5"/>
      <c r="R50" s="6"/>
      <c r="S50" s="6"/>
      <c r="T50" s="2">
        <f t="shared" si="1"/>
        <v>0</v>
      </c>
      <c r="U50" s="7"/>
      <c r="V50" s="7"/>
      <c r="W50" s="8"/>
    </row>
    <row r="51" spans="1:23" ht="45">
      <c r="A51" s="54"/>
      <c r="B51" s="55"/>
      <c r="C51" s="56"/>
      <c r="D51" s="57"/>
      <c r="E51" s="58"/>
      <c r="F51" s="58"/>
      <c r="G51" s="59"/>
      <c r="H51" s="50" t="s">
        <v>17</v>
      </c>
      <c r="I51" s="62" t="s">
        <v>28</v>
      </c>
      <c r="J51" s="51" t="s">
        <v>59</v>
      </c>
      <c r="K51" s="51" t="s">
        <v>62</v>
      </c>
      <c r="L51" s="52" t="s">
        <v>18</v>
      </c>
      <c r="M51" s="53">
        <v>72000</v>
      </c>
      <c r="N51" s="22">
        <v>2000</v>
      </c>
      <c r="O51" s="22">
        <f t="shared" si="0"/>
        <v>74000</v>
      </c>
      <c r="P51" s="26"/>
      <c r="Q51" s="5"/>
      <c r="R51" s="6"/>
      <c r="S51" s="6"/>
      <c r="T51" s="2">
        <f t="shared" si="1"/>
        <v>0</v>
      </c>
      <c r="U51" s="7"/>
      <c r="V51" s="7"/>
      <c r="W51" s="8"/>
    </row>
    <row r="52" spans="1:23" ht="45">
      <c r="A52" s="54"/>
      <c r="B52" s="55"/>
      <c r="C52" s="56"/>
      <c r="D52" s="57"/>
      <c r="E52" s="58"/>
      <c r="F52" s="58"/>
      <c r="G52" s="59"/>
      <c r="H52" s="50" t="s">
        <v>17</v>
      </c>
      <c r="I52" s="62" t="s">
        <v>28</v>
      </c>
      <c r="J52" s="51" t="s">
        <v>59</v>
      </c>
      <c r="K52" s="51" t="s">
        <v>63</v>
      </c>
      <c r="L52" s="52" t="s">
        <v>11</v>
      </c>
      <c r="M52" s="53">
        <v>976838</v>
      </c>
      <c r="N52" s="22">
        <v>10000</v>
      </c>
      <c r="O52" s="22">
        <f t="shared" si="0"/>
        <v>986838</v>
      </c>
      <c r="P52" s="26"/>
      <c r="Q52" s="5"/>
      <c r="R52" s="6"/>
      <c r="S52" s="6"/>
      <c r="T52" s="2">
        <f t="shared" si="1"/>
        <v>0</v>
      </c>
      <c r="U52" s="7"/>
      <c r="V52" s="7"/>
      <c r="W52" s="8"/>
    </row>
    <row r="53" spans="1:23" ht="120">
      <c r="A53" s="54"/>
      <c r="B53" s="55"/>
      <c r="C53" s="56"/>
      <c r="D53" s="57"/>
      <c r="E53" s="58"/>
      <c r="F53" s="58"/>
      <c r="G53" s="59"/>
      <c r="H53" s="50" t="s">
        <v>17</v>
      </c>
      <c r="I53" s="51" t="s">
        <v>28</v>
      </c>
      <c r="J53" s="51" t="s">
        <v>64</v>
      </c>
      <c r="K53" s="51" t="s">
        <v>65</v>
      </c>
      <c r="L53" s="52" t="s">
        <v>53</v>
      </c>
      <c r="M53" s="12">
        <v>4823960</v>
      </c>
      <c r="N53" s="22">
        <v>10000</v>
      </c>
      <c r="O53" s="22">
        <f t="shared" si="0"/>
        <v>4833960</v>
      </c>
      <c r="P53" s="26"/>
      <c r="Q53" s="5"/>
      <c r="R53" s="6"/>
      <c r="S53" s="6"/>
      <c r="T53" s="2">
        <f t="shared" si="1"/>
        <v>0</v>
      </c>
      <c r="U53" s="7"/>
      <c r="V53" s="7"/>
      <c r="W53" s="8"/>
    </row>
    <row r="54" spans="1:23" ht="45">
      <c r="A54" s="54"/>
      <c r="B54" s="55"/>
      <c r="C54" s="56"/>
      <c r="D54" s="57"/>
      <c r="E54" s="58"/>
      <c r="F54" s="58"/>
      <c r="G54" s="59"/>
      <c r="H54" s="51" t="s">
        <v>17</v>
      </c>
      <c r="I54" s="51" t="s">
        <v>66</v>
      </c>
      <c r="J54" s="51" t="s">
        <v>67</v>
      </c>
      <c r="K54" s="51" t="s">
        <v>68</v>
      </c>
      <c r="L54" s="52" t="s">
        <v>11</v>
      </c>
      <c r="M54" s="12">
        <v>1056000</v>
      </c>
      <c r="N54" s="12">
        <v>10000</v>
      </c>
      <c r="O54" s="12">
        <f t="shared" si="0"/>
        <v>1066000</v>
      </c>
      <c r="P54" s="26"/>
      <c r="Q54" s="5"/>
      <c r="R54" s="6"/>
      <c r="S54" s="6"/>
      <c r="T54" s="2">
        <f t="shared" si="1"/>
        <v>0</v>
      </c>
      <c r="U54" s="7"/>
      <c r="V54" s="7"/>
      <c r="W54" s="8"/>
    </row>
    <row r="55" spans="1:23" ht="76.5" customHeight="1">
      <c r="A55" s="29" t="s">
        <v>84</v>
      </c>
      <c r="B55" s="133" t="s">
        <v>155</v>
      </c>
      <c r="C55" s="134">
        <v>43364</v>
      </c>
      <c r="D55" s="135" t="s">
        <v>159</v>
      </c>
      <c r="E55" s="75"/>
      <c r="F55" s="75"/>
      <c r="G55" s="45" t="s">
        <v>158</v>
      </c>
      <c r="H55" s="33" t="s">
        <v>17</v>
      </c>
      <c r="I55" s="33" t="s">
        <v>66</v>
      </c>
      <c r="J55" s="33" t="s">
        <v>156</v>
      </c>
      <c r="K55" s="33" t="s">
        <v>157</v>
      </c>
      <c r="L55" s="34" t="s">
        <v>11</v>
      </c>
      <c r="M55" s="36">
        <v>11557</v>
      </c>
      <c r="N55" s="36">
        <v>2312</v>
      </c>
      <c r="O55" s="36">
        <v>9245</v>
      </c>
      <c r="P55" s="37"/>
      <c r="Q55" s="38"/>
      <c r="R55" s="39"/>
      <c r="S55" s="39"/>
      <c r="T55" s="39">
        <f t="shared" si="1"/>
        <v>0</v>
      </c>
      <c r="U55" s="40"/>
      <c r="V55" s="40"/>
      <c r="W55" s="41"/>
    </row>
    <row r="56" spans="1:23" ht="45">
      <c r="A56" s="29" t="s">
        <v>84</v>
      </c>
      <c r="B56" s="30">
        <v>2016.04</v>
      </c>
      <c r="C56" s="31">
        <v>42808</v>
      </c>
      <c r="D56" s="33" t="s">
        <v>85</v>
      </c>
      <c r="E56" s="42"/>
      <c r="F56" s="43"/>
      <c r="G56" s="45"/>
      <c r="H56" s="33" t="s">
        <v>91</v>
      </c>
      <c r="I56" s="33" t="s">
        <v>92</v>
      </c>
      <c r="J56" s="33" t="s">
        <v>93</v>
      </c>
      <c r="K56" s="44" t="s">
        <v>94</v>
      </c>
      <c r="L56" s="34" t="s">
        <v>11</v>
      </c>
      <c r="M56" s="36">
        <v>4904888</v>
      </c>
      <c r="N56" s="36"/>
      <c r="O56" s="36">
        <v>3923910</v>
      </c>
      <c r="P56" s="37">
        <v>980978</v>
      </c>
      <c r="Q56" s="38"/>
      <c r="R56" s="39"/>
      <c r="S56" s="39"/>
      <c r="T56" s="39">
        <f t="shared" si="1"/>
        <v>0</v>
      </c>
      <c r="U56" s="40"/>
      <c r="V56" s="40"/>
      <c r="W56" s="41"/>
    </row>
    <row r="57" spans="1:20" ht="90">
      <c r="A57" s="18"/>
      <c r="B57" s="23"/>
      <c r="C57" s="24"/>
      <c r="D57" s="21"/>
      <c r="G57" s="14"/>
      <c r="H57" s="51" t="s">
        <v>19</v>
      </c>
      <c r="I57" s="51" t="s">
        <v>20</v>
      </c>
      <c r="J57" s="51" t="s">
        <v>21</v>
      </c>
      <c r="K57" s="51" t="s">
        <v>22</v>
      </c>
      <c r="L57" s="52" t="s">
        <v>11</v>
      </c>
      <c r="M57" s="12">
        <v>669801</v>
      </c>
      <c r="N57" s="12">
        <v>10000</v>
      </c>
      <c r="O57" s="12">
        <f t="shared" si="0"/>
        <v>679801</v>
      </c>
      <c r="S57" s="2"/>
      <c r="T57" s="2">
        <f t="shared" si="1"/>
        <v>0</v>
      </c>
    </row>
    <row r="58" spans="1:23" ht="60">
      <c r="A58" s="29" t="s">
        <v>84</v>
      </c>
      <c r="B58" s="30">
        <v>2016.141</v>
      </c>
      <c r="C58" s="31">
        <v>43117</v>
      </c>
      <c r="D58" s="33" t="s">
        <v>137</v>
      </c>
      <c r="E58" s="75" t="s">
        <v>75</v>
      </c>
      <c r="F58" s="75">
        <v>5158018</v>
      </c>
      <c r="G58" s="45" t="s">
        <v>139</v>
      </c>
      <c r="H58" s="33" t="s">
        <v>19</v>
      </c>
      <c r="I58" s="33"/>
      <c r="J58" s="33"/>
      <c r="K58" s="33" t="s">
        <v>138</v>
      </c>
      <c r="L58" s="34" t="s">
        <v>15</v>
      </c>
      <c r="M58" s="36">
        <v>264075</v>
      </c>
      <c r="N58" s="36"/>
      <c r="O58" s="36">
        <f t="shared" si="0"/>
        <v>264075</v>
      </c>
      <c r="P58" s="37"/>
      <c r="Q58" s="38" t="s">
        <v>77</v>
      </c>
      <c r="R58" s="39"/>
      <c r="S58" s="39">
        <v>264075</v>
      </c>
      <c r="T58" s="39">
        <f t="shared" si="1"/>
        <v>264075</v>
      </c>
      <c r="U58" s="40">
        <v>2018</v>
      </c>
      <c r="V58" s="40" t="s">
        <v>140</v>
      </c>
      <c r="W58" s="41" t="s">
        <v>141</v>
      </c>
    </row>
    <row r="59" spans="1:23" ht="105">
      <c r="A59" s="29" t="s">
        <v>84</v>
      </c>
      <c r="B59" s="30">
        <v>2016.073</v>
      </c>
      <c r="C59" s="31">
        <v>42926</v>
      </c>
      <c r="D59" s="33" t="s">
        <v>95</v>
      </c>
      <c r="E59" s="42" t="s">
        <v>75</v>
      </c>
      <c r="F59" s="43" t="s">
        <v>108</v>
      </c>
      <c r="G59" s="45" t="s">
        <v>109</v>
      </c>
      <c r="H59" s="46" t="s">
        <v>96</v>
      </c>
      <c r="I59" s="47" t="s">
        <v>97</v>
      </c>
      <c r="J59" s="47" t="s">
        <v>98</v>
      </c>
      <c r="K59" s="33" t="s">
        <v>129</v>
      </c>
      <c r="L59" s="48" t="s">
        <v>15</v>
      </c>
      <c r="M59" s="49">
        <v>183600</v>
      </c>
      <c r="N59" s="49">
        <v>13600</v>
      </c>
      <c r="O59" s="49">
        <v>149600</v>
      </c>
      <c r="P59" s="37">
        <v>34000</v>
      </c>
      <c r="Q59" s="38" t="s">
        <v>77</v>
      </c>
      <c r="R59" s="39">
        <v>163600</v>
      </c>
      <c r="S59" s="39"/>
      <c r="T59" s="39">
        <f t="shared" si="1"/>
        <v>163600</v>
      </c>
      <c r="U59" s="40">
        <v>2017</v>
      </c>
      <c r="V59" s="40" t="s">
        <v>100</v>
      </c>
      <c r="W59" s="41" t="s">
        <v>97</v>
      </c>
    </row>
    <row r="60" spans="1:23" ht="105">
      <c r="A60" s="29" t="s">
        <v>84</v>
      </c>
      <c r="B60" s="30">
        <v>2016.073</v>
      </c>
      <c r="C60" s="31">
        <v>42926</v>
      </c>
      <c r="D60" s="33" t="s">
        <v>95</v>
      </c>
      <c r="E60" s="42"/>
      <c r="F60" s="43"/>
      <c r="G60" s="45"/>
      <c r="H60" s="46" t="s">
        <v>96</v>
      </c>
      <c r="I60" s="47" t="s">
        <v>97</v>
      </c>
      <c r="J60" s="47" t="s">
        <v>98</v>
      </c>
      <c r="K60" s="33" t="s">
        <v>130</v>
      </c>
      <c r="L60" s="48" t="s">
        <v>12</v>
      </c>
      <c r="M60" s="49">
        <v>55000</v>
      </c>
      <c r="N60" s="49">
        <v>5000</v>
      </c>
      <c r="O60" s="49">
        <v>45000</v>
      </c>
      <c r="P60" s="37">
        <v>10000</v>
      </c>
      <c r="Q60" s="38"/>
      <c r="R60" s="39"/>
      <c r="S60" s="39"/>
      <c r="T60" s="39">
        <f>SUM(R60:S60)</f>
        <v>0</v>
      </c>
      <c r="U60" s="40"/>
      <c r="V60" s="40"/>
      <c r="W60" s="41"/>
    </row>
    <row r="61" spans="1:23" ht="105">
      <c r="A61" s="29" t="s">
        <v>84</v>
      </c>
      <c r="B61" s="30">
        <v>2016.073</v>
      </c>
      <c r="C61" s="31">
        <v>42926</v>
      </c>
      <c r="D61" s="33" t="s">
        <v>95</v>
      </c>
      <c r="E61" s="42"/>
      <c r="F61" s="43"/>
      <c r="G61" s="45"/>
      <c r="H61" s="46" t="s">
        <v>96</v>
      </c>
      <c r="I61" s="47" t="s">
        <v>97</v>
      </c>
      <c r="J61" s="47" t="s">
        <v>98</v>
      </c>
      <c r="K61" s="33" t="s">
        <v>130</v>
      </c>
      <c r="L61" s="48" t="s">
        <v>18</v>
      </c>
      <c r="M61" s="49">
        <v>11000</v>
      </c>
      <c r="N61" s="49">
        <v>1000</v>
      </c>
      <c r="O61" s="49">
        <v>9000</v>
      </c>
      <c r="P61" s="37">
        <v>2000</v>
      </c>
      <c r="Q61" s="38"/>
      <c r="R61" s="39"/>
      <c r="S61" s="39"/>
      <c r="T61" s="39">
        <f>SUM(R61:S61)</f>
        <v>0</v>
      </c>
      <c r="U61" s="40"/>
      <c r="V61" s="40"/>
      <c r="W61" s="41"/>
    </row>
    <row r="62" spans="1:23" ht="105">
      <c r="A62" s="29" t="s">
        <v>84</v>
      </c>
      <c r="B62" s="30">
        <v>2016.073</v>
      </c>
      <c r="C62" s="31">
        <v>42926</v>
      </c>
      <c r="D62" s="33" t="s">
        <v>95</v>
      </c>
      <c r="E62" s="42"/>
      <c r="F62" s="43"/>
      <c r="G62" s="45"/>
      <c r="H62" s="46" t="s">
        <v>96</v>
      </c>
      <c r="I62" s="47" t="s">
        <v>97</v>
      </c>
      <c r="J62" s="47" t="s">
        <v>98</v>
      </c>
      <c r="K62" s="33" t="s">
        <v>130</v>
      </c>
      <c r="L62" s="48" t="s">
        <v>11</v>
      </c>
      <c r="M62" s="49">
        <v>1105900</v>
      </c>
      <c r="N62" s="49">
        <v>81900</v>
      </c>
      <c r="O62" s="49">
        <v>901100</v>
      </c>
      <c r="P62" s="37">
        <v>204800</v>
      </c>
      <c r="Q62" s="38"/>
      <c r="R62" s="39"/>
      <c r="S62" s="39"/>
      <c r="T62" s="39">
        <f>SUM(R62:S62)</f>
        <v>0</v>
      </c>
      <c r="U62" s="40"/>
      <c r="V62" s="40"/>
      <c r="W62" s="41"/>
    </row>
    <row r="63" spans="1:23" ht="53.25" customHeight="1">
      <c r="A63" s="54"/>
      <c r="B63" s="55"/>
      <c r="C63" s="56"/>
      <c r="D63" s="57"/>
      <c r="E63" s="58"/>
      <c r="F63" s="58"/>
      <c r="G63" s="59"/>
      <c r="H63" s="86"/>
      <c r="I63" s="87"/>
      <c r="J63" s="87"/>
      <c r="K63" s="87"/>
      <c r="L63" s="88"/>
      <c r="M63" s="10"/>
      <c r="N63" s="10"/>
      <c r="O63" s="10"/>
      <c r="P63" s="26"/>
      <c r="Q63" s="5"/>
      <c r="R63" s="6"/>
      <c r="S63" s="6"/>
      <c r="T63" s="6"/>
      <c r="U63" s="7"/>
      <c r="V63" s="7"/>
      <c r="W63" s="8"/>
    </row>
    <row r="64" spans="1:23" ht="53.25" customHeight="1">
      <c r="A64" s="54"/>
      <c r="B64" s="55"/>
      <c r="C64" s="56"/>
      <c r="D64" s="57"/>
      <c r="E64" s="58"/>
      <c r="F64" s="58"/>
      <c r="G64" s="59"/>
      <c r="H64" s="86"/>
      <c r="I64" s="87"/>
      <c r="J64" s="87"/>
      <c r="K64" s="87"/>
      <c r="L64" s="88"/>
      <c r="M64" s="10"/>
      <c r="N64" s="10"/>
      <c r="O64" s="10"/>
      <c r="P64" s="26"/>
      <c r="Q64" s="5"/>
      <c r="R64" s="6"/>
      <c r="S64" s="6"/>
      <c r="T64" s="6"/>
      <c r="U64" s="7"/>
      <c r="V64" s="7"/>
      <c r="W64" s="8"/>
    </row>
    <row r="65" spans="1:23" ht="53.25" customHeight="1">
      <c r="A65" s="54"/>
      <c r="B65" s="55"/>
      <c r="C65" s="56"/>
      <c r="D65" s="57"/>
      <c r="E65" s="58"/>
      <c r="F65" s="58"/>
      <c r="G65" s="59"/>
      <c r="H65" s="86"/>
      <c r="I65" s="87"/>
      <c r="J65" s="87"/>
      <c r="K65" s="87"/>
      <c r="L65" s="88"/>
      <c r="M65" s="10"/>
      <c r="N65" s="10"/>
      <c r="O65" s="10"/>
      <c r="P65" s="26"/>
      <c r="Q65" s="5"/>
      <c r="R65" s="6"/>
      <c r="S65" s="6"/>
      <c r="T65" s="6"/>
      <c r="U65" s="7"/>
      <c r="V65" s="7"/>
      <c r="W65" s="8"/>
    </row>
    <row r="66" spans="1:23" ht="53.25" customHeight="1">
      <c r="A66" s="54"/>
      <c r="B66" s="55"/>
      <c r="C66" s="56"/>
      <c r="D66" s="57"/>
      <c r="E66" s="58"/>
      <c r="F66" s="58"/>
      <c r="G66" s="59"/>
      <c r="H66" s="86"/>
      <c r="I66" s="87"/>
      <c r="J66" s="87"/>
      <c r="K66" s="87"/>
      <c r="L66" s="88"/>
      <c r="M66" s="10"/>
      <c r="N66" s="10"/>
      <c r="O66" s="10"/>
      <c r="P66" s="26"/>
      <c r="Q66" s="5"/>
      <c r="R66" s="6"/>
      <c r="S66" s="6"/>
      <c r="T66" s="6"/>
      <c r="U66" s="7"/>
      <c r="V66" s="7"/>
      <c r="W66" s="8"/>
    </row>
    <row r="67" spans="1:23" ht="53.25" customHeight="1">
      <c r="A67" s="54"/>
      <c r="B67" s="55"/>
      <c r="C67" s="56"/>
      <c r="D67" s="57"/>
      <c r="E67" s="58"/>
      <c r="F67" s="58"/>
      <c r="G67" s="59"/>
      <c r="H67" s="86"/>
      <c r="I67" s="87"/>
      <c r="J67" s="87"/>
      <c r="K67" s="87"/>
      <c r="L67" s="88"/>
      <c r="M67" s="10"/>
      <c r="N67" s="10"/>
      <c r="O67" s="10"/>
      <c r="P67" s="26"/>
      <c r="Q67" s="5"/>
      <c r="R67" s="6"/>
      <c r="S67" s="6"/>
      <c r="T67" s="6"/>
      <c r="U67" s="7"/>
      <c r="V67" s="7"/>
      <c r="W67" s="8"/>
    </row>
    <row r="68" spans="1:23" ht="53.25" customHeight="1">
      <c r="A68" s="54"/>
      <c r="B68" s="55"/>
      <c r="C68" s="56"/>
      <c r="D68" s="57"/>
      <c r="E68" s="58"/>
      <c r="F68" s="58"/>
      <c r="G68" s="59"/>
      <c r="H68" s="86"/>
      <c r="I68" s="87"/>
      <c r="J68" s="87"/>
      <c r="K68" s="87"/>
      <c r="L68" s="88"/>
      <c r="M68" s="10"/>
      <c r="N68" s="10"/>
      <c r="O68" s="10"/>
      <c r="P68" s="26"/>
      <c r="Q68" s="5"/>
      <c r="R68" s="6"/>
      <c r="S68" s="6"/>
      <c r="T68" s="6"/>
      <c r="U68" s="7"/>
      <c r="V68" s="7"/>
      <c r="W68" s="8"/>
    </row>
    <row r="69" spans="1:23" ht="53.25" customHeight="1">
      <c r="A69" s="54"/>
      <c r="B69" s="55"/>
      <c r="C69" s="56"/>
      <c r="D69" s="57"/>
      <c r="E69" s="58"/>
      <c r="F69" s="58"/>
      <c r="G69" s="59"/>
      <c r="H69" s="86"/>
      <c r="I69" s="87"/>
      <c r="J69" s="87"/>
      <c r="K69" s="87"/>
      <c r="L69" s="88"/>
      <c r="M69" s="10"/>
      <c r="N69" s="10"/>
      <c r="O69" s="10"/>
      <c r="P69" s="26"/>
      <c r="Q69" s="5"/>
      <c r="R69" s="6"/>
      <c r="S69" s="6"/>
      <c r="T69" s="6"/>
      <c r="U69" s="7"/>
      <c r="V69" s="7"/>
      <c r="W69" s="8"/>
    </row>
    <row r="70" spans="1:23" ht="53.25" customHeight="1">
      <c r="A70" s="54"/>
      <c r="B70" s="55"/>
      <c r="C70" s="56"/>
      <c r="D70" s="57"/>
      <c r="E70" s="58"/>
      <c r="F70" s="58"/>
      <c r="G70" s="59"/>
      <c r="H70" s="86"/>
      <c r="I70" s="87"/>
      <c r="J70" s="87"/>
      <c r="K70" s="87"/>
      <c r="L70" s="88"/>
      <c r="M70" s="10"/>
      <c r="N70" s="10"/>
      <c r="O70" s="10"/>
      <c r="P70" s="26"/>
      <c r="Q70" s="5"/>
      <c r="R70" s="6"/>
      <c r="S70" s="6"/>
      <c r="T70" s="6"/>
      <c r="U70" s="7"/>
      <c r="V70" s="7"/>
      <c r="W70" s="8"/>
    </row>
    <row r="71" spans="1:23" ht="78" customHeight="1">
      <c r="A71" s="54"/>
      <c r="B71" s="55"/>
      <c r="C71" s="56"/>
      <c r="D71" s="57"/>
      <c r="E71" s="58"/>
      <c r="F71" s="58"/>
      <c r="G71" s="59"/>
      <c r="H71" s="86"/>
      <c r="I71" s="87"/>
      <c r="J71" s="87"/>
      <c r="K71" s="87"/>
      <c r="L71" s="88"/>
      <c r="M71" s="10"/>
      <c r="N71" s="10"/>
      <c r="O71" s="10"/>
      <c r="P71" s="26"/>
      <c r="Q71" s="5"/>
      <c r="R71" s="6"/>
      <c r="S71" s="6"/>
      <c r="T71" s="6"/>
      <c r="U71" s="7"/>
      <c r="V71" s="7"/>
      <c r="W71" s="8"/>
    </row>
    <row r="72" spans="7:20" ht="15">
      <c r="G72" s="14"/>
      <c r="H72" s="89"/>
      <c r="I72" s="90"/>
      <c r="J72" s="90"/>
      <c r="K72" s="90"/>
      <c r="L72" s="91"/>
      <c r="M72" s="65"/>
      <c r="N72" s="65"/>
      <c r="O72" s="65"/>
      <c r="S72" s="2"/>
      <c r="T72" s="2"/>
    </row>
    <row r="73" spans="7:20" ht="15">
      <c r="G73" s="14"/>
      <c r="H73" s="89"/>
      <c r="I73" s="90"/>
      <c r="J73" s="90"/>
      <c r="K73" s="90"/>
      <c r="L73" s="91"/>
      <c r="M73" s="65"/>
      <c r="N73" s="65"/>
      <c r="O73" s="65"/>
      <c r="S73" s="2"/>
      <c r="T73" s="2"/>
    </row>
    <row r="74" spans="7:20" ht="15">
      <c r="G74" s="14"/>
      <c r="H74" s="89"/>
      <c r="I74" s="90"/>
      <c r="J74" s="90"/>
      <c r="K74" s="90"/>
      <c r="L74" s="91"/>
      <c r="M74" s="65"/>
      <c r="N74" s="65"/>
      <c r="O74" s="65"/>
      <c r="S74" s="2"/>
      <c r="T74" s="2"/>
    </row>
    <row r="75" spans="7:20" ht="15">
      <c r="G75" s="14"/>
      <c r="H75" s="89"/>
      <c r="I75" s="90"/>
      <c r="J75" s="90"/>
      <c r="K75" s="90"/>
      <c r="L75" s="91"/>
      <c r="M75" s="65"/>
      <c r="N75" s="65"/>
      <c r="O75" s="65"/>
      <c r="S75" s="2"/>
      <c r="T75" s="2"/>
    </row>
    <row r="76" spans="7:20" ht="15">
      <c r="G76" s="14"/>
      <c r="H76" s="89"/>
      <c r="I76" s="90"/>
      <c r="J76" s="90"/>
      <c r="K76" s="90"/>
      <c r="L76" s="91"/>
      <c r="M76" s="65"/>
      <c r="N76" s="65"/>
      <c r="O76" s="65"/>
      <c r="S76" s="2"/>
      <c r="T76" s="2"/>
    </row>
    <row r="77" spans="7:20" ht="15">
      <c r="G77" s="14"/>
      <c r="H77" s="89"/>
      <c r="I77" s="90"/>
      <c r="J77" s="90"/>
      <c r="K77" s="90"/>
      <c r="L77" s="91"/>
      <c r="M77" s="65"/>
      <c r="N77" s="65"/>
      <c r="O77" s="65"/>
      <c r="S77" s="2"/>
      <c r="T77" s="2"/>
    </row>
    <row r="78" spans="7:20" ht="15">
      <c r="G78" s="14"/>
      <c r="H78" s="89"/>
      <c r="I78" s="90"/>
      <c r="J78" s="90"/>
      <c r="K78" s="90"/>
      <c r="L78" s="91"/>
      <c r="M78" s="65"/>
      <c r="N78" s="65"/>
      <c r="O78" s="65"/>
      <c r="S78" s="2"/>
      <c r="T78" s="2"/>
    </row>
    <row r="79" spans="1:23" ht="56.25" customHeight="1">
      <c r="A79" s="54"/>
      <c r="B79" s="55"/>
      <c r="C79" s="56"/>
      <c r="D79" s="57"/>
      <c r="E79" s="58"/>
      <c r="F79" s="58"/>
      <c r="G79" s="59"/>
      <c r="H79" s="86"/>
      <c r="I79" s="87"/>
      <c r="J79" s="87"/>
      <c r="K79" s="92"/>
      <c r="L79" s="88"/>
      <c r="M79" s="10"/>
      <c r="N79" s="10"/>
      <c r="O79" s="10"/>
      <c r="P79" s="26"/>
      <c r="Q79" s="5"/>
      <c r="R79" s="6"/>
      <c r="S79" s="6"/>
      <c r="T79" s="6"/>
      <c r="U79" s="7"/>
      <c r="V79" s="7"/>
      <c r="W79" s="8"/>
    </row>
    <row r="80" spans="1:23" ht="56.25" customHeight="1">
      <c r="A80" s="54"/>
      <c r="B80" s="55"/>
      <c r="C80" s="56"/>
      <c r="D80" s="57"/>
      <c r="E80" s="58"/>
      <c r="F80" s="58"/>
      <c r="G80" s="59"/>
      <c r="H80" s="86"/>
      <c r="I80" s="87"/>
      <c r="J80" s="87"/>
      <c r="K80" s="92"/>
      <c r="L80" s="88"/>
      <c r="M80" s="10"/>
      <c r="N80" s="10"/>
      <c r="O80" s="10"/>
      <c r="P80" s="26"/>
      <c r="Q80" s="5"/>
      <c r="R80" s="6"/>
      <c r="S80" s="6"/>
      <c r="T80" s="6"/>
      <c r="U80" s="7"/>
      <c r="V80" s="7"/>
      <c r="W80" s="8"/>
    </row>
    <row r="81" spans="1:23" ht="56.25" customHeight="1">
      <c r="A81" s="54"/>
      <c r="B81" s="55"/>
      <c r="C81" s="56"/>
      <c r="D81" s="57"/>
      <c r="E81" s="58"/>
      <c r="F81" s="58"/>
      <c r="G81" s="59"/>
      <c r="H81" s="86"/>
      <c r="I81" s="87"/>
      <c r="J81" s="87"/>
      <c r="K81" s="93"/>
      <c r="L81" s="88"/>
      <c r="M81" s="10"/>
      <c r="N81" s="10"/>
      <c r="O81" s="10"/>
      <c r="P81" s="26"/>
      <c r="Q81" s="5"/>
      <c r="R81" s="6"/>
      <c r="S81" s="6"/>
      <c r="T81" s="6"/>
      <c r="U81" s="7"/>
      <c r="V81" s="7"/>
      <c r="W81" s="8"/>
    </row>
    <row r="82" spans="1:23" ht="56.25" customHeight="1">
      <c r="A82" s="54"/>
      <c r="B82" s="55"/>
      <c r="C82" s="56"/>
      <c r="D82" s="57"/>
      <c r="E82" s="58"/>
      <c r="F82" s="58"/>
      <c r="G82" s="59"/>
      <c r="H82" s="86"/>
      <c r="I82" s="87"/>
      <c r="J82" s="87"/>
      <c r="K82" s="92"/>
      <c r="L82" s="88"/>
      <c r="M82" s="10"/>
      <c r="N82" s="10"/>
      <c r="O82" s="10"/>
      <c r="P82" s="26"/>
      <c r="Q82" s="5"/>
      <c r="R82" s="6"/>
      <c r="S82" s="6"/>
      <c r="T82" s="6"/>
      <c r="U82" s="7"/>
      <c r="V82" s="7"/>
      <c r="W82" s="8"/>
    </row>
    <row r="83" spans="1:23" ht="15">
      <c r="A83" s="54"/>
      <c r="B83" s="55"/>
      <c r="C83" s="56"/>
      <c r="D83" s="57"/>
      <c r="E83" s="58"/>
      <c r="F83" s="58"/>
      <c r="G83" s="59"/>
      <c r="H83" s="86"/>
      <c r="I83" s="87"/>
      <c r="J83" s="87"/>
      <c r="K83" s="92"/>
      <c r="L83" s="88"/>
      <c r="M83" s="10"/>
      <c r="N83" s="10"/>
      <c r="O83" s="10"/>
      <c r="P83" s="26"/>
      <c r="Q83" s="5"/>
      <c r="R83" s="6"/>
      <c r="S83" s="6"/>
      <c r="T83" s="6"/>
      <c r="U83" s="7"/>
      <c r="V83" s="7"/>
      <c r="W83" s="8"/>
    </row>
    <row r="84" spans="1:23" ht="56.25" customHeight="1">
      <c r="A84" s="54"/>
      <c r="B84" s="55"/>
      <c r="C84" s="56"/>
      <c r="D84" s="57"/>
      <c r="E84" s="58"/>
      <c r="F84" s="58"/>
      <c r="G84" s="59"/>
      <c r="H84" s="86"/>
      <c r="I84" s="87"/>
      <c r="J84" s="87"/>
      <c r="K84" s="92"/>
      <c r="L84" s="88"/>
      <c r="M84" s="10"/>
      <c r="N84" s="10"/>
      <c r="O84" s="10"/>
      <c r="P84" s="26"/>
      <c r="Q84" s="5"/>
      <c r="R84" s="6"/>
      <c r="S84" s="6"/>
      <c r="T84" s="6"/>
      <c r="U84" s="7"/>
      <c r="V84" s="7"/>
      <c r="W84" s="8"/>
    </row>
    <row r="85" spans="7:20" ht="15">
      <c r="G85" s="14"/>
      <c r="H85" s="89"/>
      <c r="I85" s="90"/>
      <c r="J85" s="90"/>
      <c r="K85" s="90"/>
      <c r="L85" s="91"/>
      <c r="M85" s="65"/>
      <c r="N85" s="65"/>
      <c r="O85" s="65"/>
      <c r="S85" s="2"/>
      <c r="T85" s="2"/>
    </row>
    <row r="86" spans="7:20" ht="15">
      <c r="G86" s="14"/>
      <c r="H86" s="89"/>
      <c r="I86" s="90"/>
      <c r="J86" s="90"/>
      <c r="K86" s="90"/>
      <c r="L86" s="91"/>
      <c r="M86" s="65"/>
      <c r="N86" s="65"/>
      <c r="O86" s="65"/>
      <c r="S86" s="2"/>
      <c r="T86" s="2"/>
    </row>
    <row r="87" spans="7:20" ht="15">
      <c r="G87" s="14"/>
      <c r="H87" s="89"/>
      <c r="I87" s="90"/>
      <c r="J87" s="90"/>
      <c r="K87" s="90"/>
      <c r="L87" s="91"/>
      <c r="M87" s="65"/>
      <c r="N87" s="65"/>
      <c r="O87" s="65"/>
      <c r="S87" s="2"/>
      <c r="T87" s="2"/>
    </row>
    <row r="88" spans="1:23" ht="15">
      <c r="A88" s="94"/>
      <c r="B88" s="95"/>
      <c r="C88" s="96"/>
      <c r="D88" s="97"/>
      <c r="E88" s="58"/>
      <c r="F88" s="58"/>
      <c r="G88" s="59"/>
      <c r="H88" s="89"/>
      <c r="I88" s="90"/>
      <c r="J88" s="90"/>
      <c r="K88" s="90"/>
      <c r="L88" s="91"/>
      <c r="M88" s="65"/>
      <c r="N88" s="65"/>
      <c r="O88" s="65"/>
      <c r="P88" s="26"/>
      <c r="Q88" s="5"/>
      <c r="R88" s="6"/>
      <c r="S88" s="6"/>
      <c r="T88" s="2"/>
      <c r="U88" s="7"/>
      <c r="V88" s="7"/>
      <c r="W88" s="8"/>
    </row>
    <row r="89" spans="1:23" ht="43.5" customHeight="1">
      <c r="A89" s="54"/>
      <c r="B89" s="55"/>
      <c r="C89" s="56"/>
      <c r="D89" s="57"/>
      <c r="E89" s="58"/>
      <c r="F89" s="58"/>
      <c r="G89" s="59"/>
      <c r="H89" s="86"/>
      <c r="I89" s="87"/>
      <c r="J89" s="87"/>
      <c r="K89" s="87"/>
      <c r="L89" s="88"/>
      <c r="M89" s="10"/>
      <c r="N89" s="10"/>
      <c r="O89" s="10"/>
      <c r="P89" s="26"/>
      <c r="Q89" s="5"/>
      <c r="R89" s="6"/>
      <c r="S89" s="6"/>
      <c r="T89" s="6"/>
      <c r="U89" s="7"/>
      <c r="V89" s="7"/>
      <c r="W89" s="8"/>
    </row>
    <row r="90" spans="1:23" ht="72" customHeight="1">
      <c r="A90" s="54"/>
      <c r="B90" s="55"/>
      <c r="C90" s="56"/>
      <c r="D90" s="57"/>
      <c r="E90" s="58"/>
      <c r="F90" s="58"/>
      <c r="G90" s="59"/>
      <c r="H90" s="86"/>
      <c r="I90" s="87"/>
      <c r="J90" s="87"/>
      <c r="K90" s="87"/>
      <c r="L90" s="88"/>
      <c r="M90" s="10"/>
      <c r="N90" s="10"/>
      <c r="O90" s="10"/>
      <c r="P90" s="26"/>
      <c r="Q90" s="5"/>
      <c r="R90" s="6"/>
      <c r="S90" s="6"/>
      <c r="T90" s="6"/>
      <c r="U90" s="7"/>
      <c r="V90" s="7"/>
      <c r="W90" s="8"/>
    </row>
    <row r="91" spans="1:20" ht="66" customHeight="1">
      <c r="A91" s="94"/>
      <c r="B91" s="95"/>
      <c r="C91" s="96"/>
      <c r="D91" s="97"/>
      <c r="E91" s="58"/>
      <c r="F91" s="58"/>
      <c r="G91" s="59"/>
      <c r="H91" s="89"/>
      <c r="I91" s="90"/>
      <c r="J91" s="90"/>
      <c r="K91" s="90"/>
      <c r="L91" s="91"/>
      <c r="M91" s="65"/>
      <c r="N91" s="65"/>
      <c r="O91" s="65"/>
      <c r="P91" s="26"/>
      <c r="S91" s="2"/>
      <c r="T91" s="2"/>
    </row>
    <row r="92" spans="7:20" ht="15">
      <c r="G92" s="14"/>
      <c r="H92" s="61"/>
      <c r="I92" s="98"/>
      <c r="J92" s="60"/>
      <c r="K92" s="60"/>
      <c r="L92" s="61"/>
      <c r="M92" s="99"/>
      <c r="N92" s="99"/>
      <c r="O92" s="65"/>
      <c r="S92" s="2"/>
      <c r="T92" s="2"/>
    </row>
    <row r="93" spans="7:20" ht="15">
      <c r="G93" s="14"/>
      <c r="H93" s="61"/>
      <c r="I93" s="98"/>
      <c r="J93" s="60"/>
      <c r="K93" s="60"/>
      <c r="L93" s="61"/>
      <c r="M93" s="99"/>
      <c r="N93" s="99"/>
      <c r="O93" s="65"/>
      <c r="S93" s="2"/>
      <c r="T93" s="2"/>
    </row>
    <row r="94" spans="7:20" ht="15">
      <c r="G94" s="14"/>
      <c r="H94" s="61"/>
      <c r="I94" s="98"/>
      <c r="J94" s="60"/>
      <c r="K94" s="60"/>
      <c r="L94" s="61"/>
      <c r="M94" s="99"/>
      <c r="N94" s="99"/>
      <c r="O94" s="65"/>
      <c r="S94" s="2"/>
      <c r="T94" s="2"/>
    </row>
    <row r="95" spans="1:20" ht="15">
      <c r="A95" s="81"/>
      <c r="B95" s="82"/>
      <c r="C95" s="83"/>
      <c r="D95" s="100"/>
      <c r="E95" s="81"/>
      <c r="F95" s="82"/>
      <c r="G95" s="101"/>
      <c r="H95" s="102"/>
      <c r="I95" s="98"/>
      <c r="J95" s="60"/>
      <c r="K95" s="60"/>
      <c r="L95" s="61"/>
      <c r="M95" s="99"/>
      <c r="N95" s="99"/>
      <c r="O95" s="65"/>
      <c r="S95" s="2"/>
      <c r="T95" s="2"/>
    </row>
    <row r="96" spans="1:23" ht="15">
      <c r="A96" s="77"/>
      <c r="B96" s="78"/>
      <c r="C96" s="79"/>
      <c r="D96" s="103"/>
      <c r="E96" s="77"/>
      <c r="F96" s="78"/>
      <c r="G96" s="104"/>
      <c r="H96" s="102"/>
      <c r="I96" s="98"/>
      <c r="J96" s="60"/>
      <c r="K96" s="60"/>
      <c r="L96" s="61"/>
      <c r="M96" s="99"/>
      <c r="N96" s="99"/>
      <c r="O96" s="65"/>
      <c r="P96" s="26"/>
      <c r="Q96" s="5"/>
      <c r="S96" s="2"/>
      <c r="T96" s="2"/>
      <c r="U96" s="7"/>
      <c r="V96" s="7"/>
      <c r="W96" s="8"/>
    </row>
    <row r="97" spans="1:23" ht="15">
      <c r="A97" s="105"/>
      <c r="B97" s="95"/>
      <c r="C97" s="96"/>
      <c r="D97" s="97"/>
      <c r="E97" s="58"/>
      <c r="F97" s="58"/>
      <c r="G97" s="59"/>
      <c r="H97" s="102"/>
      <c r="I97" s="98"/>
      <c r="J97" s="60"/>
      <c r="K97" s="60"/>
      <c r="L97" s="61"/>
      <c r="M97" s="99"/>
      <c r="N97" s="99"/>
      <c r="O97" s="65"/>
      <c r="P97" s="26"/>
      <c r="Q97" s="5"/>
      <c r="S97" s="2"/>
      <c r="T97" s="2"/>
      <c r="U97" s="7"/>
      <c r="V97" s="7"/>
      <c r="W97" s="8"/>
    </row>
    <row r="98" spans="7:20" ht="15">
      <c r="G98" s="14"/>
      <c r="H98" s="102"/>
      <c r="I98" s="98"/>
      <c r="J98" s="60"/>
      <c r="K98" s="60"/>
      <c r="L98" s="61"/>
      <c r="M98" s="99"/>
      <c r="N98" s="99"/>
      <c r="O98" s="65"/>
      <c r="S98" s="2"/>
      <c r="T98" s="2"/>
    </row>
    <row r="99" spans="7:20" ht="15">
      <c r="G99" s="14"/>
      <c r="H99" s="102"/>
      <c r="I99" s="98"/>
      <c r="J99" s="60"/>
      <c r="K99" s="60"/>
      <c r="L99" s="61"/>
      <c r="M99" s="99"/>
      <c r="N99" s="99"/>
      <c r="O99" s="65"/>
      <c r="S99" s="2"/>
      <c r="T99" s="2"/>
    </row>
    <row r="100" spans="7:20" ht="15">
      <c r="G100" s="14"/>
      <c r="H100" s="102"/>
      <c r="I100" s="98"/>
      <c r="J100" s="60"/>
      <c r="K100" s="60"/>
      <c r="L100" s="61"/>
      <c r="M100" s="99"/>
      <c r="N100" s="99"/>
      <c r="O100" s="65"/>
      <c r="S100" s="2"/>
      <c r="T100" s="2"/>
    </row>
    <row r="101" spans="7:20" ht="15">
      <c r="G101" s="14"/>
      <c r="H101" s="102"/>
      <c r="I101" s="98"/>
      <c r="J101" s="60"/>
      <c r="K101" s="60"/>
      <c r="L101" s="61"/>
      <c r="M101" s="99"/>
      <c r="N101" s="99"/>
      <c r="O101" s="65"/>
      <c r="S101" s="2"/>
      <c r="T101" s="2"/>
    </row>
    <row r="102" spans="1:23" ht="249.75" customHeight="1">
      <c r="A102" s="106"/>
      <c r="B102" s="107"/>
      <c r="C102" s="108"/>
      <c r="D102" s="87"/>
      <c r="E102" s="58"/>
      <c r="F102" s="58"/>
      <c r="G102" s="59"/>
      <c r="H102" s="109"/>
      <c r="I102" s="110"/>
      <c r="J102" s="105"/>
      <c r="K102" s="92"/>
      <c r="L102" s="94"/>
      <c r="M102" s="111"/>
      <c r="N102" s="111"/>
      <c r="O102" s="10"/>
      <c r="P102" s="26"/>
      <c r="Q102" s="5"/>
      <c r="R102" s="6"/>
      <c r="S102" s="6"/>
      <c r="T102" s="6"/>
      <c r="U102" s="7"/>
      <c r="V102" s="7"/>
      <c r="W102" s="8"/>
    </row>
    <row r="103" spans="1:23" ht="46.5" customHeight="1">
      <c r="A103" s="106"/>
      <c r="B103" s="107"/>
      <c r="C103" s="108"/>
      <c r="D103" s="87"/>
      <c r="E103" s="58"/>
      <c r="F103" s="58"/>
      <c r="G103" s="59"/>
      <c r="H103" s="109"/>
      <c r="I103" s="110"/>
      <c r="J103" s="105"/>
      <c r="K103" s="92"/>
      <c r="L103" s="94"/>
      <c r="M103" s="111"/>
      <c r="N103" s="111"/>
      <c r="O103" s="10"/>
      <c r="P103" s="26"/>
      <c r="Q103" s="5"/>
      <c r="R103" s="6"/>
      <c r="S103" s="6"/>
      <c r="T103" s="6"/>
      <c r="U103" s="7"/>
      <c r="V103" s="7"/>
      <c r="W103" s="8"/>
    </row>
    <row r="104" spans="1:23" ht="44.25" customHeight="1">
      <c r="A104" s="106"/>
      <c r="B104" s="107"/>
      <c r="C104" s="108"/>
      <c r="D104" s="87"/>
      <c r="E104" s="58"/>
      <c r="F104" s="58"/>
      <c r="G104" s="59"/>
      <c r="H104" s="109"/>
      <c r="I104" s="110"/>
      <c r="J104" s="105"/>
      <c r="K104" s="92"/>
      <c r="L104" s="94"/>
      <c r="M104" s="111"/>
      <c r="N104" s="111"/>
      <c r="O104" s="10"/>
      <c r="P104" s="26"/>
      <c r="Q104" s="5"/>
      <c r="R104" s="6"/>
      <c r="S104" s="6"/>
      <c r="T104" s="6"/>
      <c r="U104" s="7"/>
      <c r="V104" s="7"/>
      <c r="W104" s="8"/>
    </row>
    <row r="105" spans="1:23" ht="15">
      <c r="A105" s="94"/>
      <c r="B105" s="95"/>
      <c r="C105" s="112"/>
      <c r="D105" s="97"/>
      <c r="E105" s="96"/>
      <c r="F105" s="113"/>
      <c r="G105" s="114"/>
      <c r="H105" s="109"/>
      <c r="I105" s="110"/>
      <c r="J105" s="105"/>
      <c r="K105" s="115"/>
      <c r="L105" s="94"/>
      <c r="M105" s="111"/>
      <c r="N105" s="111"/>
      <c r="O105" s="10"/>
      <c r="P105" s="26"/>
      <c r="Q105" s="5"/>
      <c r="R105" s="6"/>
      <c r="S105" s="6"/>
      <c r="T105" s="6"/>
      <c r="U105" s="7"/>
      <c r="V105" s="7"/>
      <c r="W105" s="8"/>
    </row>
    <row r="106" spans="1:23" ht="15">
      <c r="A106" s="94"/>
      <c r="B106" s="95"/>
      <c r="C106" s="112"/>
      <c r="D106" s="97"/>
      <c r="E106" s="96"/>
      <c r="F106" s="113"/>
      <c r="G106" s="114"/>
      <c r="H106" s="109"/>
      <c r="I106" s="110"/>
      <c r="J106" s="105"/>
      <c r="K106" s="115"/>
      <c r="L106" s="94"/>
      <c r="M106" s="111"/>
      <c r="N106" s="111"/>
      <c r="O106" s="10"/>
      <c r="P106" s="26"/>
      <c r="Q106" s="5"/>
      <c r="R106" s="6"/>
      <c r="S106" s="6"/>
      <c r="T106" s="6"/>
      <c r="U106" s="7"/>
      <c r="V106" s="7"/>
      <c r="W106" s="8"/>
    </row>
    <row r="107" spans="1:23" ht="15">
      <c r="A107" s="94"/>
      <c r="B107" s="95"/>
      <c r="C107" s="96"/>
      <c r="D107" s="97"/>
      <c r="E107" s="96"/>
      <c r="F107" s="113"/>
      <c r="G107" s="114"/>
      <c r="H107" s="109"/>
      <c r="I107" s="110"/>
      <c r="J107" s="105"/>
      <c r="K107" s="116"/>
      <c r="L107" s="94"/>
      <c r="M107" s="111"/>
      <c r="N107" s="111"/>
      <c r="O107" s="10"/>
      <c r="P107" s="28"/>
      <c r="Q107" s="9"/>
      <c r="R107" s="6"/>
      <c r="S107" s="6"/>
      <c r="T107" s="6"/>
      <c r="U107" s="7"/>
      <c r="V107" s="7"/>
      <c r="W107" s="8"/>
    </row>
    <row r="108" spans="1:23" ht="15">
      <c r="A108" s="94"/>
      <c r="B108" s="95"/>
      <c r="C108" s="96"/>
      <c r="D108" s="97"/>
      <c r="E108" s="96"/>
      <c r="F108" s="113"/>
      <c r="G108" s="114"/>
      <c r="H108" s="109"/>
      <c r="I108" s="110"/>
      <c r="J108" s="105"/>
      <c r="K108" s="116"/>
      <c r="L108" s="94"/>
      <c r="M108" s="111"/>
      <c r="N108" s="111"/>
      <c r="O108" s="10"/>
      <c r="P108" s="26"/>
      <c r="Q108" s="5"/>
      <c r="R108" s="6"/>
      <c r="S108" s="6"/>
      <c r="T108" s="6"/>
      <c r="U108" s="7"/>
      <c r="V108" s="7"/>
      <c r="W108" s="8"/>
    </row>
    <row r="109" spans="7:20" ht="15">
      <c r="G109" s="14"/>
      <c r="H109" s="61"/>
      <c r="I109" s="98"/>
      <c r="J109" s="60"/>
      <c r="K109" s="60"/>
      <c r="L109" s="61"/>
      <c r="M109" s="99"/>
      <c r="N109" s="99"/>
      <c r="O109" s="65"/>
      <c r="S109" s="2"/>
      <c r="T109" s="2"/>
    </row>
    <row r="110" spans="7:20" ht="15">
      <c r="G110" s="14"/>
      <c r="H110" s="61"/>
      <c r="I110" s="98"/>
      <c r="J110" s="60"/>
      <c r="K110" s="60"/>
      <c r="L110" s="61"/>
      <c r="M110" s="99"/>
      <c r="N110" s="99"/>
      <c r="O110" s="65"/>
      <c r="S110" s="2"/>
      <c r="T110" s="2"/>
    </row>
    <row r="111" spans="1:23" ht="15">
      <c r="A111" s="77"/>
      <c r="B111" s="78"/>
      <c r="C111" s="79"/>
      <c r="D111" s="103"/>
      <c r="E111" s="58"/>
      <c r="F111" s="58"/>
      <c r="G111" s="59"/>
      <c r="H111" s="61"/>
      <c r="I111" s="98"/>
      <c r="J111" s="60"/>
      <c r="K111" s="60"/>
      <c r="L111" s="61"/>
      <c r="M111" s="99"/>
      <c r="N111" s="99"/>
      <c r="O111" s="65"/>
      <c r="P111" s="26"/>
      <c r="Q111" s="5"/>
      <c r="S111" s="2"/>
      <c r="T111" s="2"/>
      <c r="U111" s="7"/>
      <c r="V111" s="7"/>
      <c r="W111" s="8"/>
    </row>
    <row r="112" spans="1:23" ht="15">
      <c r="A112" s="77"/>
      <c r="B112" s="78"/>
      <c r="C112" s="79"/>
      <c r="D112" s="103"/>
      <c r="E112" s="58"/>
      <c r="F112" s="58"/>
      <c r="G112" s="59"/>
      <c r="H112" s="61"/>
      <c r="I112" s="98"/>
      <c r="J112" s="60"/>
      <c r="K112" s="60"/>
      <c r="L112" s="61"/>
      <c r="M112" s="99"/>
      <c r="N112" s="99"/>
      <c r="O112" s="65"/>
      <c r="P112" s="26"/>
      <c r="Q112" s="5"/>
      <c r="S112" s="2"/>
      <c r="T112" s="2"/>
      <c r="U112" s="7"/>
      <c r="V112" s="7"/>
      <c r="W112" s="8"/>
    </row>
    <row r="113" spans="1:23" ht="15">
      <c r="A113" s="58"/>
      <c r="B113" s="59"/>
      <c r="C113" s="117"/>
      <c r="D113" s="80"/>
      <c r="E113" s="58"/>
      <c r="F113" s="58"/>
      <c r="G113" s="59"/>
      <c r="H113" s="61"/>
      <c r="I113" s="98"/>
      <c r="J113" s="60"/>
      <c r="K113" s="60"/>
      <c r="L113" s="61"/>
      <c r="M113" s="99"/>
      <c r="N113" s="99"/>
      <c r="O113" s="65"/>
      <c r="P113" s="26"/>
      <c r="Q113" s="5"/>
      <c r="S113" s="2"/>
      <c r="T113" s="2"/>
      <c r="U113" s="7"/>
      <c r="V113" s="7"/>
      <c r="W113" s="8"/>
    </row>
    <row r="114" spans="1:23" ht="51.75" customHeight="1">
      <c r="A114" s="106"/>
      <c r="B114" s="118"/>
      <c r="C114" s="97"/>
      <c r="D114" s="87"/>
      <c r="E114" s="88"/>
      <c r="F114" s="107"/>
      <c r="G114" s="119"/>
      <c r="H114" s="120"/>
      <c r="I114" s="119"/>
      <c r="J114" s="120"/>
      <c r="K114" s="121"/>
      <c r="L114" s="94"/>
      <c r="M114" s="111"/>
      <c r="N114" s="111"/>
      <c r="O114" s="10"/>
      <c r="P114" s="26"/>
      <c r="Q114" s="5"/>
      <c r="R114" s="6"/>
      <c r="S114" s="6"/>
      <c r="T114" s="6"/>
      <c r="U114" s="7"/>
      <c r="V114" s="7"/>
      <c r="W114" s="8"/>
    </row>
    <row r="115" spans="1:23" ht="15">
      <c r="A115" s="106"/>
      <c r="B115" s="118"/>
      <c r="C115" s="97"/>
      <c r="D115" s="87"/>
      <c r="E115" s="88"/>
      <c r="F115" s="107"/>
      <c r="G115" s="119"/>
      <c r="H115" s="120"/>
      <c r="I115" s="119"/>
      <c r="J115" s="120"/>
      <c r="K115" s="121"/>
      <c r="L115" s="94"/>
      <c r="M115" s="111"/>
      <c r="N115" s="111"/>
      <c r="O115" s="10"/>
      <c r="P115" s="26"/>
      <c r="Q115" s="5"/>
      <c r="R115" s="6"/>
      <c r="S115" s="6"/>
      <c r="T115" s="6"/>
      <c r="U115" s="7"/>
      <c r="V115" s="7"/>
      <c r="W115" s="8"/>
    </row>
    <row r="116" spans="1:23" ht="15">
      <c r="A116" s="106"/>
      <c r="B116" s="118"/>
      <c r="C116" s="97"/>
      <c r="D116" s="87"/>
      <c r="E116" s="88"/>
      <c r="F116" s="107"/>
      <c r="G116" s="119"/>
      <c r="H116" s="120"/>
      <c r="I116" s="119"/>
      <c r="J116" s="120"/>
      <c r="K116" s="121"/>
      <c r="L116" s="94"/>
      <c r="M116" s="111"/>
      <c r="N116" s="111"/>
      <c r="O116" s="10"/>
      <c r="P116" s="26"/>
      <c r="Q116" s="5"/>
      <c r="R116" s="6"/>
      <c r="S116" s="6"/>
      <c r="T116" s="6"/>
      <c r="U116" s="7"/>
      <c r="V116" s="7"/>
      <c r="W116" s="8"/>
    </row>
    <row r="117" spans="1:23" ht="15">
      <c r="A117" s="106"/>
      <c r="B117" s="118"/>
      <c r="C117" s="97"/>
      <c r="D117" s="87"/>
      <c r="E117" s="88"/>
      <c r="F117" s="107"/>
      <c r="G117" s="119"/>
      <c r="H117" s="120"/>
      <c r="I117" s="119"/>
      <c r="J117" s="120"/>
      <c r="K117" s="121"/>
      <c r="L117" s="94"/>
      <c r="M117" s="111"/>
      <c r="N117" s="111"/>
      <c r="O117" s="10"/>
      <c r="P117" s="26"/>
      <c r="Q117" s="5"/>
      <c r="R117" s="6"/>
      <c r="S117" s="6"/>
      <c r="T117" s="6"/>
      <c r="U117" s="7"/>
      <c r="V117" s="7"/>
      <c r="W117" s="8"/>
    </row>
    <row r="118" spans="1:23" ht="15">
      <c r="A118" s="58"/>
      <c r="B118" s="59"/>
      <c r="C118" s="117"/>
      <c r="D118" s="80"/>
      <c r="E118" s="58"/>
      <c r="F118" s="58"/>
      <c r="G118" s="59"/>
      <c r="H118" s="102"/>
      <c r="I118" s="98"/>
      <c r="J118" s="60"/>
      <c r="K118" s="60"/>
      <c r="L118" s="61"/>
      <c r="M118" s="99"/>
      <c r="N118" s="99"/>
      <c r="O118" s="65"/>
      <c r="P118" s="26"/>
      <c r="Q118" s="5"/>
      <c r="S118" s="2"/>
      <c r="T118" s="2"/>
      <c r="U118" s="7"/>
      <c r="V118" s="7"/>
      <c r="W118" s="8"/>
    </row>
    <row r="119" spans="1:23" ht="15">
      <c r="A119" s="58"/>
      <c r="B119" s="59"/>
      <c r="C119" s="117"/>
      <c r="D119" s="80"/>
      <c r="E119" s="58"/>
      <c r="F119" s="58"/>
      <c r="G119" s="59"/>
      <c r="H119" s="102"/>
      <c r="I119" s="98"/>
      <c r="J119" s="60"/>
      <c r="K119" s="60"/>
      <c r="L119" s="61"/>
      <c r="M119" s="99"/>
      <c r="N119" s="99"/>
      <c r="O119" s="65"/>
      <c r="P119" s="26"/>
      <c r="Q119" s="5"/>
      <c r="S119" s="2"/>
      <c r="T119" s="2"/>
      <c r="U119" s="7"/>
      <c r="V119" s="7"/>
      <c r="W119" s="8"/>
    </row>
    <row r="120" spans="1:23" ht="54" customHeight="1">
      <c r="A120" s="58"/>
      <c r="B120" s="59"/>
      <c r="C120" s="117"/>
      <c r="D120" s="80"/>
      <c r="E120" s="58"/>
      <c r="F120" s="58"/>
      <c r="G120" s="59"/>
      <c r="H120" s="102"/>
      <c r="I120" s="98"/>
      <c r="J120" s="60"/>
      <c r="K120" s="60"/>
      <c r="L120" s="61"/>
      <c r="M120" s="99"/>
      <c r="N120" s="99"/>
      <c r="O120" s="65"/>
      <c r="P120" s="26"/>
      <c r="Q120" s="5"/>
      <c r="S120" s="2"/>
      <c r="T120" s="2"/>
      <c r="U120" s="7"/>
      <c r="V120" s="7"/>
      <c r="W120" s="8"/>
    </row>
    <row r="121" spans="1:23" ht="69" customHeight="1">
      <c r="A121" s="106"/>
      <c r="B121" s="118"/>
      <c r="C121" s="97"/>
      <c r="D121" s="87"/>
      <c r="E121" s="58"/>
      <c r="F121" s="58"/>
      <c r="G121" s="59"/>
      <c r="H121" s="109"/>
      <c r="I121" s="110"/>
      <c r="J121" s="105"/>
      <c r="K121" s="105"/>
      <c r="L121" s="94"/>
      <c r="M121" s="111"/>
      <c r="N121" s="111"/>
      <c r="O121" s="10"/>
      <c r="P121" s="26"/>
      <c r="Q121" s="5"/>
      <c r="R121" s="6"/>
      <c r="S121" s="6"/>
      <c r="T121" s="6"/>
      <c r="U121" s="7"/>
      <c r="V121" s="7"/>
      <c r="W121" s="8"/>
    </row>
    <row r="122" spans="1:23" ht="15">
      <c r="A122" s="58"/>
      <c r="B122" s="59"/>
      <c r="C122" s="117"/>
      <c r="D122" s="80"/>
      <c r="E122" s="58"/>
      <c r="F122" s="58"/>
      <c r="G122" s="59"/>
      <c r="H122" s="102"/>
      <c r="I122" s="98"/>
      <c r="J122" s="60"/>
      <c r="K122" s="60"/>
      <c r="L122" s="61"/>
      <c r="M122" s="99"/>
      <c r="N122" s="99"/>
      <c r="O122" s="65"/>
      <c r="P122" s="26"/>
      <c r="Q122" s="5"/>
      <c r="S122" s="2"/>
      <c r="T122" s="2"/>
      <c r="U122" s="7"/>
      <c r="V122" s="7"/>
      <c r="W122" s="8"/>
    </row>
    <row r="123" spans="7:20" ht="15">
      <c r="G123" s="14"/>
      <c r="H123" s="102"/>
      <c r="I123" s="98"/>
      <c r="J123" s="60"/>
      <c r="K123" s="60"/>
      <c r="L123" s="61"/>
      <c r="M123" s="99"/>
      <c r="N123" s="99"/>
      <c r="O123" s="65"/>
      <c r="S123" s="2"/>
      <c r="T123" s="2"/>
    </row>
    <row r="124" spans="7:20" ht="15">
      <c r="G124" s="14"/>
      <c r="H124" s="102"/>
      <c r="I124" s="98"/>
      <c r="J124" s="60"/>
      <c r="K124" s="60"/>
      <c r="L124" s="61"/>
      <c r="M124" s="99"/>
      <c r="N124" s="99"/>
      <c r="O124" s="65"/>
      <c r="S124" s="2"/>
      <c r="T124" s="2"/>
    </row>
    <row r="125" spans="1:23" ht="67.5" customHeight="1">
      <c r="A125" s="106"/>
      <c r="B125" s="107"/>
      <c r="C125" s="108"/>
      <c r="D125" s="87"/>
      <c r="E125" s="58"/>
      <c r="F125" s="58"/>
      <c r="G125" s="59"/>
      <c r="H125" s="109"/>
      <c r="I125" s="110"/>
      <c r="J125" s="105"/>
      <c r="K125" s="105"/>
      <c r="L125" s="94"/>
      <c r="M125" s="111"/>
      <c r="N125" s="111"/>
      <c r="O125" s="10"/>
      <c r="P125" s="26"/>
      <c r="Q125" s="5"/>
      <c r="R125" s="6"/>
      <c r="S125" s="6"/>
      <c r="T125" s="6"/>
      <c r="U125" s="7"/>
      <c r="V125" s="7"/>
      <c r="W125" s="8"/>
    </row>
    <row r="126" spans="7:20" ht="15">
      <c r="G126" s="14"/>
      <c r="H126" s="61"/>
      <c r="I126" s="98"/>
      <c r="J126" s="60"/>
      <c r="K126" s="60"/>
      <c r="L126" s="61"/>
      <c r="M126" s="99"/>
      <c r="N126" s="99"/>
      <c r="O126" s="65"/>
      <c r="S126" s="2"/>
      <c r="T126" s="2"/>
    </row>
    <row r="127" spans="1:23" ht="15">
      <c r="A127" s="106"/>
      <c r="B127" s="107"/>
      <c r="C127" s="108"/>
      <c r="D127" s="87"/>
      <c r="E127" s="58"/>
      <c r="F127" s="58"/>
      <c r="G127" s="59"/>
      <c r="H127" s="109"/>
      <c r="I127" s="110"/>
      <c r="J127" s="105"/>
      <c r="K127" s="105"/>
      <c r="L127" s="94"/>
      <c r="M127" s="111"/>
      <c r="N127" s="111"/>
      <c r="O127" s="10"/>
      <c r="P127" s="26"/>
      <c r="Q127" s="5"/>
      <c r="R127" s="6"/>
      <c r="S127" s="6"/>
      <c r="T127" s="6"/>
      <c r="U127" s="7"/>
      <c r="V127" s="7"/>
      <c r="W127" s="8"/>
    </row>
    <row r="128" spans="7:20" ht="15">
      <c r="G128" s="14"/>
      <c r="H128" s="102"/>
      <c r="I128" s="98"/>
      <c r="J128" s="60"/>
      <c r="K128" s="60"/>
      <c r="L128" s="61"/>
      <c r="M128" s="99"/>
      <c r="N128" s="99"/>
      <c r="O128" s="65"/>
      <c r="S128" s="2"/>
      <c r="T128" s="2"/>
    </row>
    <row r="129" spans="1:23" ht="59.25" customHeight="1">
      <c r="A129" s="106"/>
      <c r="B129" s="107"/>
      <c r="C129" s="108"/>
      <c r="D129" s="87"/>
      <c r="E129" s="58"/>
      <c r="F129" s="58"/>
      <c r="G129" s="122"/>
      <c r="H129" s="7"/>
      <c r="I129" s="80"/>
      <c r="J129" s="80"/>
      <c r="K129" s="80"/>
      <c r="L129" s="58"/>
      <c r="M129" s="123"/>
      <c r="N129" s="111"/>
      <c r="O129" s="123"/>
      <c r="P129" s="26"/>
      <c r="Q129" s="5"/>
      <c r="R129" s="6"/>
      <c r="S129" s="85"/>
      <c r="T129" s="6"/>
      <c r="U129" s="7"/>
      <c r="V129" s="7"/>
      <c r="W129" s="8"/>
    </row>
    <row r="130" spans="1:23" ht="55.5" customHeight="1">
      <c r="A130" s="106"/>
      <c r="B130" s="107"/>
      <c r="C130" s="108"/>
      <c r="D130" s="87"/>
      <c r="E130" s="58"/>
      <c r="F130" s="58"/>
      <c r="G130" s="122"/>
      <c r="H130" s="7"/>
      <c r="I130" s="80"/>
      <c r="J130" s="80"/>
      <c r="K130" s="80"/>
      <c r="L130" s="58"/>
      <c r="M130" s="123"/>
      <c r="N130" s="111"/>
      <c r="O130" s="123"/>
      <c r="P130" s="26"/>
      <c r="Q130" s="5"/>
      <c r="R130" s="6"/>
      <c r="S130" s="85"/>
      <c r="T130" s="6"/>
      <c r="U130" s="7"/>
      <c r="V130" s="7"/>
      <c r="W130" s="8"/>
    </row>
  </sheetData>
  <sheetProtection/>
  <printOptions gridLines="1" horizontalCentered="1"/>
  <pageMargins left="0" right="0" top="1.15" bottom="0.5" header="0.26" footer="0.25"/>
  <pageSetup fitToHeight="5" fitToWidth="1" horizontalDpi="600" verticalDpi="600" orientation="landscape" paperSize="5" scale="43" r:id="rId1"/>
  <headerFooter alignWithMargins="0">
    <oddHeader>&amp;C&amp;"Calibri,Bold"&amp;14CONGESTION MITIGATION 
AND AIR QUALITY IMPROVEMENT PROGRAM PROJECTS
AS OF JUNE 2016</oddHeader>
    <oddFooter>&amp;R&amp;9&amp;P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Kentucky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Curry, Selena  (KYTC)</dc:creator>
  <cp:keywords/>
  <dc:description/>
  <cp:lastModifiedBy>Lamb, Jill (KYTC)</cp:lastModifiedBy>
  <cp:lastPrinted>2016-10-03T15:33:37Z</cp:lastPrinted>
  <dcterms:created xsi:type="dcterms:W3CDTF">2010-07-06T15:08:54Z</dcterms:created>
  <dcterms:modified xsi:type="dcterms:W3CDTF">2018-09-21T14:29:18Z</dcterms:modified>
  <cp:category/>
  <cp:version/>
  <cp:contentType/>
  <cp:contentStatus/>
</cp:coreProperties>
</file>