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.sudduth\Downloads\"/>
    </mc:Choice>
  </mc:AlternateContent>
  <xr:revisionPtr revIDLastSave="0" documentId="8_{AE6421E3-9F3C-435F-94AE-3CFA607519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vised Production-Hour Form" sheetId="7" r:id="rId1"/>
  </sheets>
  <definedNames>
    <definedName name="_xlnm.Print_Area" localSheetId="0">'Revised Production-Hour Form'!$A$1:$I$260</definedName>
    <definedName name="_xlnm.Print_Titles" localSheetId="0">'Revised Production-Hour Form'!$1:$1</definedName>
    <definedName name="Z_782153BE_083A_4990_8201_BF542BFAC9E1_.wvu.PrintArea" localSheetId="0" hidden="1">'Revised Production-Hour Form'!$A$1:$I$260</definedName>
    <definedName name="Z_782153BE_083A_4990_8201_BF542BFAC9E1_.wvu.PrintTitles" localSheetId="0" hidden="1">'Revised Production-Hour Form'!$1:$1</definedName>
  </definedNames>
  <calcPr calcId="191029"/>
  <customWorkbookViews>
    <customWorkbookView name="Default For Printing" guid="{782153BE-083A-4990-8201-BF542BFAC9E1}" maximized="1" xWindow="1912" yWindow="-8" windowWidth="1936" windowHeight="1056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1" i="7" l="1"/>
  <c r="I225" i="7"/>
  <c r="I217" i="7"/>
  <c r="I172" i="7"/>
  <c r="I173" i="7"/>
  <c r="I156" i="7"/>
  <c r="I157" i="7"/>
  <c r="I91" i="7"/>
  <c r="I92" i="7"/>
  <c r="I93" i="7"/>
  <c r="I94" i="7"/>
  <c r="I95" i="7"/>
  <c r="I90" i="7"/>
  <c r="I165" i="7" l="1"/>
  <c r="I248" i="7" l="1"/>
  <c r="I247" i="7"/>
  <c r="I249" i="7" s="1"/>
  <c r="I259" i="7" s="1"/>
  <c r="I242" i="7"/>
  <c r="I241" i="7"/>
  <c r="I240" i="7"/>
  <c r="I238" i="7"/>
  <c r="I237" i="7"/>
  <c r="I236" i="7"/>
  <c r="I235" i="7"/>
  <c r="I234" i="7"/>
  <c r="I233" i="7"/>
  <c r="I232" i="7"/>
  <c r="I227" i="7"/>
  <c r="I226" i="7"/>
  <c r="I224" i="7"/>
  <c r="I223" i="7"/>
  <c r="I221" i="7"/>
  <c r="I220" i="7"/>
  <c r="I219" i="7"/>
  <c r="I218" i="7"/>
  <c r="I216" i="7"/>
  <c r="I211" i="7"/>
  <c r="I210" i="7"/>
  <c r="I209" i="7"/>
  <c r="I208" i="7"/>
  <c r="I207" i="7"/>
  <c r="I206" i="7"/>
  <c r="I205" i="7"/>
  <c r="I204" i="7"/>
  <c r="I203" i="7"/>
  <c r="I202" i="7"/>
  <c r="I200" i="7"/>
  <c r="I199" i="7"/>
  <c r="I198" i="7"/>
  <c r="I197" i="7"/>
  <c r="I196" i="7"/>
  <c r="I195" i="7"/>
  <c r="I194" i="7"/>
  <c r="I192" i="7"/>
  <c r="I191" i="7"/>
  <c r="I190" i="7"/>
  <c r="I189" i="7"/>
  <c r="I188" i="7"/>
  <c r="I187" i="7"/>
  <c r="I186" i="7"/>
  <c r="I184" i="7"/>
  <c r="I183" i="7"/>
  <c r="I182" i="7"/>
  <c r="I181" i="7"/>
  <c r="I180" i="7"/>
  <c r="I178" i="7"/>
  <c r="I177" i="7"/>
  <c r="I176" i="7"/>
  <c r="I174" i="7"/>
  <c r="I171" i="7"/>
  <c r="I169" i="7"/>
  <c r="I168" i="7"/>
  <c r="I167" i="7"/>
  <c r="I166" i="7"/>
  <c r="I164" i="7"/>
  <c r="I163" i="7"/>
  <c r="I185" i="7"/>
  <c r="I162" i="7"/>
  <c r="I161" i="7"/>
  <c r="I158" i="7"/>
  <c r="I155" i="7"/>
  <c r="I154" i="7"/>
  <c r="I153" i="7"/>
  <c r="I152" i="7"/>
  <c r="I151" i="7"/>
  <c r="I150" i="7"/>
  <c r="I148" i="7"/>
  <c r="I147" i="7"/>
  <c r="I146" i="7"/>
  <c r="I145" i="7"/>
  <c r="I144" i="7"/>
  <c r="I143" i="7"/>
  <c r="I142" i="7"/>
  <c r="I141" i="7"/>
  <c r="I140" i="7"/>
  <c r="I139" i="7"/>
  <c r="I138" i="7"/>
  <c r="I136" i="7"/>
  <c r="I135" i="7"/>
  <c r="I134" i="7"/>
  <c r="I133" i="7"/>
  <c r="I132" i="7"/>
  <c r="I131" i="7"/>
  <c r="I125" i="7"/>
  <c r="I124" i="7"/>
  <c r="I123" i="7"/>
  <c r="I122" i="7"/>
  <c r="I120" i="7"/>
  <c r="I119" i="7"/>
  <c r="I117" i="7"/>
  <c r="I116" i="7"/>
  <c r="I115" i="7"/>
  <c r="I114" i="7"/>
  <c r="I113" i="7"/>
  <c r="I112" i="7"/>
  <c r="I111" i="7"/>
  <c r="I110" i="7"/>
  <c r="I105" i="7"/>
  <c r="I104" i="7"/>
  <c r="I102" i="7"/>
  <c r="I101" i="7"/>
  <c r="I100" i="7"/>
  <c r="I89" i="7"/>
  <c r="I88" i="7"/>
  <c r="I87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5" i="7"/>
  <c r="I54" i="7"/>
  <c r="I53" i="7"/>
  <c r="I52" i="7"/>
  <c r="I51" i="7"/>
  <c r="I50" i="7"/>
  <c r="I49" i="7"/>
  <c r="I48" i="7"/>
  <c r="I47" i="7"/>
  <c r="I45" i="7"/>
  <c r="I44" i="7"/>
  <c r="I43" i="7"/>
  <c r="I41" i="7"/>
  <c r="I40" i="7"/>
  <c r="I39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6" i="7"/>
  <c r="I15" i="7"/>
  <c r="I14" i="7"/>
  <c r="I11" i="7"/>
  <c r="I12" i="7"/>
  <c r="I10" i="7"/>
  <c r="I106" i="7" l="1"/>
  <c r="I243" i="7"/>
  <c r="I258" i="7" s="1"/>
  <c r="I212" i="7"/>
  <c r="I256" i="7" s="1"/>
  <c r="I126" i="7"/>
  <c r="I255" i="7" s="1"/>
  <c r="I56" i="7"/>
  <c r="I252" i="7" s="1"/>
  <c r="I96" i="7"/>
  <c r="I253" i="7" s="1"/>
  <c r="I228" i="7"/>
  <c r="I257" i="7" s="1"/>
  <c r="I254" i="7"/>
  <c r="I260" i="7" l="1"/>
</calcChain>
</file>

<file path=xl/sharedStrings.xml><?xml version="1.0" encoding="utf-8"?>
<sst xmlns="http://schemas.openxmlformats.org/spreadsheetml/2006/main" count="424" uniqueCount="217">
  <si>
    <t>SURVEY</t>
  </si>
  <si>
    <t>No.</t>
  </si>
  <si>
    <t>ITEM</t>
  </si>
  <si>
    <t>UNIT</t>
  </si>
  <si>
    <t>RECONNAISSANCE</t>
  </si>
  <si>
    <t>Parcel</t>
  </si>
  <si>
    <t>CONTROL</t>
  </si>
  <si>
    <t>Horizontal</t>
  </si>
  <si>
    <t>Vertical</t>
  </si>
  <si>
    <t>Process data</t>
  </si>
  <si>
    <t>TERRAIN SURVEY</t>
  </si>
  <si>
    <t>Tie-ins</t>
  </si>
  <si>
    <t>Drainage situations survey (Bridge)</t>
  </si>
  <si>
    <t>Drainage situations survey (Culvert)</t>
  </si>
  <si>
    <t>Flood plain data</t>
  </si>
  <si>
    <t>Railroad Surveys</t>
  </si>
  <si>
    <t>Field tie property lines/corners</t>
  </si>
  <si>
    <t>STAKING</t>
  </si>
  <si>
    <t>Stake centerlines, approaches, detours</t>
  </si>
  <si>
    <t>SURVEY MISCELLANEOUS</t>
  </si>
  <si>
    <t>SURVEY TOTAL</t>
  </si>
  <si>
    <t>PRELIMINARY LINE AND GRADE</t>
  </si>
  <si>
    <t>Computer setup</t>
  </si>
  <si>
    <t>LS</t>
  </si>
  <si>
    <t>Pre-size pipes (all alternates)</t>
  </si>
  <si>
    <t>Pre-size culverts (all alternates)</t>
  </si>
  <si>
    <t>Pre-size bridges (all alternates)</t>
  </si>
  <si>
    <t>Revise plans and estimates</t>
  </si>
  <si>
    <t>PRELIMINARY LINE AND GRADE TOTAL</t>
  </si>
  <si>
    <t>Deed research</t>
  </si>
  <si>
    <t>Establish property and ownership</t>
  </si>
  <si>
    <t>Sheet</t>
  </si>
  <si>
    <t>Refine alignments (horizontal &amp; vertical)</t>
  </si>
  <si>
    <t>DRAINAGE</t>
  </si>
  <si>
    <t>Develop drainage system map</t>
  </si>
  <si>
    <t xml:space="preserve">Special drainage studies </t>
  </si>
  <si>
    <t>Roadway ditches and channels</t>
  </si>
  <si>
    <t>Storm sewers calculations</t>
  </si>
  <si>
    <t>Perform scour analysis</t>
  </si>
  <si>
    <t>DRAINAGE MISCELLANEOUS</t>
  </si>
  <si>
    <t>Prepare layout sheet</t>
  </si>
  <si>
    <t>Prepare typical sections</t>
  </si>
  <si>
    <t>Prepare coordinate control sheet</t>
  </si>
  <si>
    <t>Prepare construction phasing plans</t>
  </si>
  <si>
    <t>Write maintenance of traffic notes (TCP)</t>
  </si>
  <si>
    <t>Calculate final quantities</t>
  </si>
  <si>
    <t>Complete general summary</t>
  </si>
  <si>
    <t>Complete paving summary</t>
  </si>
  <si>
    <t>Complete drainage summary</t>
  </si>
  <si>
    <t>Prepare cost estimate</t>
  </si>
  <si>
    <t>Plan revisions</t>
  </si>
  <si>
    <t>FINAL PLANS MISCELLANEOUS</t>
  </si>
  <si>
    <t>FINAL PLANS TOTAL</t>
  </si>
  <si>
    <t>MEETINGS</t>
  </si>
  <si>
    <t>MEETINGS MISCELLANEOUS</t>
  </si>
  <si>
    <t>MEETINGS TOTAL</t>
  </si>
  <si>
    <t>GRAND TOTAL</t>
  </si>
  <si>
    <t>Mile</t>
  </si>
  <si>
    <t xml:space="preserve">Develop pipe sections (&lt; 54") </t>
  </si>
  <si>
    <t>Develop blue line stream channel change ( =&gt; 200')</t>
  </si>
  <si>
    <t>HRS/UNIT</t>
  </si>
  <si>
    <t>Contact &amp; Interview Property Owners</t>
  </si>
  <si>
    <t>PUBLIC INVOLVEMENT</t>
  </si>
  <si>
    <t>PUBLIC INVOLVEMENT TOTAL</t>
  </si>
  <si>
    <t>RIGHT OF WAY PLANS</t>
  </si>
  <si>
    <t xml:space="preserve">R/W PLANS MISCELLANEOUS </t>
  </si>
  <si>
    <t>RIGHT OF WAY PLANS TOTAL</t>
  </si>
  <si>
    <t>Develop Erosion Control Plan</t>
  </si>
  <si>
    <t>PUBLIC INVOLVEMENT MISCELLANEOUS</t>
  </si>
  <si>
    <r>
      <t xml:space="preserve">RIGHT OF WAY </t>
    </r>
    <r>
      <rPr>
        <b/>
        <sz val="11"/>
        <rFont val="Arial"/>
        <family val="2"/>
      </rPr>
      <t>PLANS TOTAL</t>
    </r>
  </si>
  <si>
    <t xml:space="preserve">PRELIMINARY LINE &amp; GRADE MISCELLANEOUS </t>
  </si>
  <si>
    <t>Property owner coordination</t>
  </si>
  <si>
    <t>ESTABLISH PROPERTY LINES &amp; OWNERSHIP</t>
  </si>
  <si>
    <t>Verify terrain model accuracy</t>
  </si>
  <si>
    <t>PRODUCTION-HOUR SUMMARY</t>
  </si>
  <si>
    <t>Acre</t>
  </si>
  <si>
    <t>Develop pavement design</t>
  </si>
  <si>
    <t>MAINTENANCE OF TRAFFIC</t>
  </si>
  <si>
    <t>Develop diversion plan sheets</t>
  </si>
  <si>
    <t>Develop diversion profile sheets</t>
  </si>
  <si>
    <t>Develop diversion cross sections</t>
  </si>
  <si>
    <t>Complete pavement under-drain summary</t>
  </si>
  <si>
    <t>Drainage pipe section (non-situation size)</t>
  </si>
  <si>
    <t>CREW</t>
  </si>
  <si>
    <t>Revise roadway plans from soils report</t>
  </si>
  <si>
    <t>Inlet spacing calculations</t>
  </si>
  <si>
    <t>Prepare advanced situation folder - bridge</t>
  </si>
  <si>
    <t>Prepare advanced situation folder - culvert</t>
  </si>
  <si>
    <t>Develop temporary drainage</t>
  </si>
  <si>
    <t>Prepare legal descriptions</t>
  </si>
  <si>
    <t>Prepare final construction plans submittal</t>
  </si>
  <si>
    <t>Calculate preliminary quantities and develop cost estimates</t>
  </si>
  <si>
    <t>Determine roadway elevations (Crown and EP)</t>
  </si>
  <si>
    <t>Environmental areas</t>
  </si>
  <si>
    <t>Alt.</t>
  </si>
  <si>
    <t>QA/QC</t>
  </si>
  <si>
    <t>QA/QC TOTAL</t>
  </si>
  <si>
    <t>Plan review</t>
  </si>
  <si>
    <t>Structure review</t>
  </si>
  <si>
    <r>
      <t xml:space="preserve">Stake core holes - structures   </t>
    </r>
    <r>
      <rPr>
        <i/>
        <sz val="9"/>
        <color indexed="48"/>
        <rFont val="Arial"/>
        <family val="2"/>
      </rPr>
      <t>(unit is per structure)</t>
    </r>
  </si>
  <si>
    <r>
      <t xml:space="preserve">Stake core holes - roadway  </t>
    </r>
    <r>
      <rPr>
        <i/>
        <sz val="9"/>
        <color indexed="48"/>
        <rFont val="Arial"/>
        <family val="2"/>
      </rPr>
      <t xml:space="preserve"> (unit is per core hole)</t>
    </r>
  </si>
  <si>
    <t>Value Engineering Study</t>
  </si>
  <si>
    <t>Constructability Review</t>
  </si>
  <si>
    <t>HOURS</t>
  </si>
  <si>
    <t>AMOUNT</t>
  </si>
  <si>
    <t>UTILITY COORDINATION TOTAL</t>
  </si>
  <si>
    <t>Subsurface Utility Engineering, Quality Levels C &amp; D</t>
  </si>
  <si>
    <t>Subsurface Utility Engineering, Quality Level B</t>
  </si>
  <si>
    <t>Subsurface Utility Engineering, Quality Level A</t>
  </si>
  <si>
    <t>Calculate Right of Way</t>
  </si>
  <si>
    <t>Prepare Right of Way Plans Submittal</t>
  </si>
  <si>
    <t>Right of Way revisions after Right of Way submittal</t>
  </si>
  <si>
    <t>Prepare Legal Descriptions for Right of Way transfer</t>
  </si>
  <si>
    <t>UTILITY COORDINATION</t>
  </si>
  <si>
    <t xml:space="preserve">UTILITY COORDINATION MISCELLANEOUS </t>
  </si>
  <si>
    <t>Preliminary Right of Way with taking areas</t>
  </si>
  <si>
    <t>Prepare Design Executive Summary</t>
  </si>
  <si>
    <t>PERSONS</t>
  </si>
  <si>
    <t>Drainage inspection</t>
  </si>
  <si>
    <t>Final inspection</t>
  </si>
  <si>
    <t>Project team meetings</t>
  </si>
  <si>
    <t>Utility Coordination Meeting</t>
  </si>
  <si>
    <r>
      <t>Generate Right of Way strip map</t>
    </r>
    <r>
      <rPr>
        <sz val="10"/>
        <color indexed="48"/>
        <rFont val="Arial"/>
        <family val="2"/>
      </rPr>
      <t xml:space="preserve"> </t>
    </r>
    <r>
      <rPr>
        <i/>
        <sz val="10"/>
        <color indexed="48"/>
        <rFont val="Arial"/>
        <family val="2"/>
      </rPr>
      <t xml:space="preserve"> (scale 1" = xxx')</t>
    </r>
  </si>
  <si>
    <r>
      <t>Generate plan sheets</t>
    </r>
    <r>
      <rPr>
        <sz val="10"/>
        <color indexed="48"/>
        <rFont val="Arial"/>
        <family val="2"/>
      </rPr>
      <t xml:space="preserve">   </t>
    </r>
    <r>
      <rPr>
        <i/>
        <sz val="10"/>
        <color indexed="48"/>
        <rFont val="Arial"/>
        <family val="2"/>
      </rPr>
      <t xml:space="preserve"> (scale 1" = xxx')</t>
    </r>
  </si>
  <si>
    <r>
      <t>Generate profile sheets</t>
    </r>
    <r>
      <rPr>
        <sz val="10"/>
        <color indexed="48"/>
        <rFont val="Arial"/>
        <family val="2"/>
      </rPr>
      <t xml:space="preserve">    </t>
    </r>
    <r>
      <rPr>
        <i/>
        <sz val="10"/>
        <color indexed="48"/>
        <rFont val="Arial"/>
        <family val="2"/>
      </rPr>
      <t>(scale 1" = xxx')</t>
    </r>
  </si>
  <si>
    <t>Mobile LiDAR</t>
  </si>
  <si>
    <t>Tiles</t>
  </si>
  <si>
    <t>Planimetric Pickup</t>
  </si>
  <si>
    <t>Additional necessary Terrain data</t>
  </si>
  <si>
    <t>Prepare Existing Manuscript</t>
  </si>
  <si>
    <t>Prepare Statewide LiDAR</t>
  </si>
  <si>
    <t>Develop Contact Letter</t>
  </si>
  <si>
    <t>Septic Tanks</t>
  </si>
  <si>
    <t>Cemeteries</t>
  </si>
  <si>
    <t>Establish preliminary property lines and ownership</t>
  </si>
  <si>
    <t>Preliminary Roadway Model - Mainline Backbone</t>
  </si>
  <si>
    <t>Preliminary Roadway Model - Approach Backbone</t>
  </si>
  <si>
    <t>Preliminary Roadway Model - Mainline Grading</t>
  </si>
  <si>
    <t>Preliminary Roadway Model - Approach Grading</t>
  </si>
  <si>
    <t>Preliminary Roadway Model - Intersection Grading</t>
  </si>
  <si>
    <t>Preliminary Roadway Model - Entrances</t>
  </si>
  <si>
    <t>FINAL PLANS</t>
  </si>
  <si>
    <t>MODELING</t>
  </si>
  <si>
    <t>Final Roadway Model - Mainline Backbone</t>
  </si>
  <si>
    <t>Final Roadway Model - Approach Backbone</t>
  </si>
  <si>
    <t>Final Roadway Model - Mainline Grading</t>
  </si>
  <si>
    <t>Final Roadway Model - Approach Grading</t>
  </si>
  <si>
    <t>Final Roadway Model - Intersection Grading</t>
  </si>
  <si>
    <t>Final Roadway Model - Roundabouts - Single Lane</t>
  </si>
  <si>
    <t>Final Roadway Model - Entrances - Low</t>
  </si>
  <si>
    <t>Final Roadway Model - Entrances - Medium</t>
  </si>
  <si>
    <t>Final Roadway Model - Entrances - High</t>
  </si>
  <si>
    <t>Prepare KMZ's</t>
  </si>
  <si>
    <t>Highway Safety Analysis</t>
  </si>
  <si>
    <t>Project Scheduling</t>
  </si>
  <si>
    <t>Final Roadway Model - Roundabouts - Multi Lane</t>
  </si>
  <si>
    <t>Preliminary Roadway Model - Rock Line</t>
  </si>
  <si>
    <t>Develop Utility Relocation Plans</t>
  </si>
  <si>
    <t>Static LiDAR</t>
  </si>
  <si>
    <t>UTILITY SURVEY</t>
  </si>
  <si>
    <t>County</t>
  </si>
  <si>
    <t>Route</t>
  </si>
  <si>
    <t>Desc</t>
  </si>
  <si>
    <t>Item No</t>
  </si>
  <si>
    <t>Project Type</t>
  </si>
  <si>
    <t>Consultant</t>
  </si>
  <si>
    <t>Reviewed By</t>
  </si>
  <si>
    <t>Prepared By</t>
  </si>
  <si>
    <t>Date</t>
  </si>
  <si>
    <t>Conduct Traffic Engineering Analysis (Basic; HCM Procedures)</t>
  </si>
  <si>
    <t>Intersec.</t>
  </si>
  <si>
    <t>Develop "Avoidance Alternatives to Water Related Impacts"</t>
  </si>
  <si>
    <t>Conduct Traffic Engineering Analysis (Advanced; Micro-Sim)</t>
  </si>
  <si>
    <t>Preliminary Roadway Model - Roundabouts - Single / Multi Lane</t>
  </si>
  <si>
    <t>Prepare Roundabout Conceptual Report</t>
  </si>
  <si>
    <r>
      <t xml:space="preserve">Detail cross sections   </t>
    </r>
    <r>
      <rPr>
        <sz val="10"/>
        <color theme="4" tint="-0.249977111117893"/>
        <rFont val="Arial"/>
        <family val="2"/>
      </rPr>
      <t xml:space="preserve"> </t>
    </r>
    <r>
      <rPr>
        <i/>
        <sz val="10"/>
        <color rgb="FF3369FF"/>
        <rFont val="Arial"/>
        <family val="2"/>
      </rPr>
      <t>(scale 1" = xxx')</t>
    </r>
  </si>
  <si>
    <t>Control (existing)</t>
  </si>
  <si>
    <t>Utilities (data gathering, identification, &amp; contact)</t>
  </si>
  <si>
    <t>Drainage (sink holes, streams, pipes, etc.)</t>
  </si>
  <si>
    <t>Print copies of plans</t>
  </si>
  <si>
    <t>Develop Utility Relocation Layout Sheets</t>
  </si>
  <si>
    <t>Prepare Interchange geometric approval sheet</t>
  </si>
  <si>
    <t>Prepare intersection geometric approval sheet</t>
  </si>
  <si>
    <t>Model Rock Line</t>
  </si>
  <si>
    <t>Develop storm sewer profile</t>
  </si>
  <si>
    <r>
      <t xml:space="preserve">FINAL PLANS </t>
    </r>
    <r>
      <rPr>
        <sz val="16"/>
        <rFont val="Arial"/>
        <family val="2"/>
      </rPr>
      <t>(Continued)</t>
    </r>
  </si>
  <si>
    <t>FINAL PLAN SET</t>
  </si>
  <si>
    <t>Prepare elevation development sheets</t>
  </si>
  <si>
    <t>Prepare striping plans</t>
  </si>
  <si>
    <t>Show construction phasing on cross sections / pipe sheets</t>
  </si>
  <si>
    <t>Preliminary line and grade inspection</t>
  </si>
  <si>
    <t>Develop and maintain mailing list</t>
  </si>
  <si>
    <t>Prepare for advisory committee/officials meeting</t>
  </si>
  <si>
    <t>Attend advisory committee/officials meeting</t>
  </si>
  <si>
    <t>Prepare for public meetings/hearings</t>
  </si>
  <si>
    <t>Attend public meetings/hearings</t>
  </si>
  <si>
    <t>Prepare and distribute newsletters</t>
  </si>
  <si>
    <t>Develop preliminary pavement design</t>
  </si>
  <si>
    <t xml:space="preserve">Development of interchange </t>
  </si>
  <si>
    <t>Develop maintenance of traffic plan</t>
  </si>
  <si>
    <t>Develop vertical alignments</t>
  </si>
  <si>
    <t>Develop horizontal alignments</t>
  </si>
  <si>
    <t>Develop typical sections</t>
  </si>
  <si>
    <t>Virtual project team meetings</t>
  </si>
  <si>
    <t>PREPARATIONS / UPDATES</t>
  </si>
  <si>
    <t>Assemble preliminary and final drainage submittal</t>
  </si>
  <si>
    <t>Drainage structure analysis (entrance pipes)</t>
  </si>
  <si>
    <t xml:space="preserve">Drainage structure  analysis (A &lt; = 200 acres) </t>
  </si>
  <si>
    <t xml:space="preserve">Drainage structure analysis (200 acres &lt; A &lt; 1.0 sq. mile) </t>
  </si>
  <si>
    <t>Drainage structure analysis (A  = &gt; 1.0 sq. mile) level 3 analysis</t>
  </si>
  <si>
    <t>Drainage structure analysis (A  = &gt; 1.0 sq. mile) level 1 analysis</t>
  </si>
  <si>
    <t>Drainage structure analysis (A  = &gt; 1.0 sq. mile) level 2 analysis</t>
  </si>
  <si>
    <t>Geometric review meeting</t>
  </si>
  <si>
    <r>
      <t xml:space="preserve">   PRODUCTION-HOUR WORKSHEET  </t>
    </r>
    <r>
      <rPr>
        <b/>
        <sz val="8"/>
        <rFont val="Arial"/>
        <family val="2"/>
      </rPr>
      <t xml:space="preserve"> (revised 8/30)</t>
    </r>
    <r>
      <rPr>
        <b/>
        <sz val="18"/>
        <rFont val="Arial"/>
        <family val="2"/>
      </rPr>
      <t xml:space="preserve">        </t>
    </r>
  </si>
  <si>
    <r>
      <t>Generate additional RW plan sheets</t>
    </r>
    <r>
      <rPr>
        <sz val="10"/>
        <color indexed="48"/>
        <rFont val="Arial"/>
        <family val="2"/>
      </rPr>
      <t xml:space="preserve">   </t>
    </r>
    <r>
      <rPr>
        <i/>
        <sz val="10"/>
        <color indexed="48"/>
        <rFont val="Arial"/>
        <family val="2"/>
      </rPr>
      <t xml:space="preserve"> (scale 1" = xxx')</t>
    </r>
  </si>
  <si>
    <t>Prepare Right of Way summary sheet</t>
  </si>
  <si>
    <t>Mile or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</si>
</sst>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0"/>
      <color indexed="48"/>
      <name val="Arial"/>
      <family val="2"/>
    </font>
    <font>
      <i/>
      <sz val="9"/>
      <color indexed="48"/>
      <name val="Arial"/>
      <family val="2"/>
    </font>
    <font>
      <strike/>
      <sz val="10"/>
      <name val="Arial"/>
      <family val="2"/>
    </font>
    <font>
      <i/>
      <sz val="10"/>
      <color indexed="4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theme="4" tint="-0.249977111117893"/>
      <name val="Arial"/>
      <family val="2"/>
    </font>
    <font>
      <i/>
      <sz val="10"/>
      <color rgb="FF3369FF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/>
    <xf numFmtId="0" fontId="17" fillId="0" borderId="0" xfId="0" applyFont="1"/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0" fillId="0" borderId="0" xfId="0" applyFill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/>
    <xf numFmtId="0" fontId="20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justify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1" fontId="4" fillId="0" borderId="4" xfId="0" applyNumberFormat="1" applyFont="1" applyBorder="1" applyAlignment="1">
      <alignment vertical="center"/>
    </xf>
    <xf numFmtId="0" fontId="8" fillId="2" borderId="0" xfId="0" applyFont="1" applyFill="1" applyBorder="1" applyAlignment="1">
      <alignment horizontal="centerContinuous" vertical="center"/>
    </xf>
    <xf numFmtId="1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1" fontId="4" fillId="2" borderId="4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Continuous" vertical="center"/>
    </xf>
    <xf numFmtId="0" fontId="16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centerContinuous" vertical="center"/>
    </xf>
    <xf numFmtId="0" fontId="16" fillId="2" borderId="6" xfId="0" applyFont="1" applyFill="1" applyBorder="1" applyAlignment="1">
      <alignment horizontal="left" vertical="center"/>
    </xf>
    <xf numFmtId="1" fontId="4" fillId="2" borderId="6" xfId="0" applyNumberFormat="1" applyFont="1" applyFill="1" applyBorder="1" applyAlignment="1">
      <alignment vertical="center"/>
    </xf>
    <xf numFmtId="0" fontId="18" fillId="0" borderId="8" xfId="0" applyFont="1" applyBorder="1" applyAlignment="1"/>
    <xf numFmtId="0" fontId="18" fillId="0" borderId="8" xfId="0" applyFont="1" applyFill="1" applyBorder="1" applyAlignment="1"/>
    <xf numFmtId="0" fontId="16" fillId="2" borderId="4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/>
    </xf>
    <xf numFmtId="1" fontId="2" fillId="2" borderId="3" xfId="0" applyNumberFormat="1" applyFont="1" applyFill="1" applyBorder="1"/>
    <xf numFmtId="0" fontId="7" fillId="2" borderId="2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1" fontId="2" fillId="2" borderId="2" xfId="0" applyNumberFormat="1" applyFont="1" applyFill="1" applyBorder="1"/>
    <xf numFmtId="0" fontId="8" fillId="2" borderId="2" xfId="0" applyFont="1" applyFill="1" applyBorder="1" applyAlignment="1">
      <alignment horizontal="centerContinuous"/>
    </xf>
    <xf numFmtId="0" fontId="8" fillId="2" borderId="3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11" fillId="2" borderId="2" xfId="0" applyFont="1" applyFill="1" applyBorder="1" applyAlignment="1">
      <alignment horizontal="centerContinuous"/>
    </xf>
    <xf numFmtId="0" fontId="7" fillId="2" borderId="2" xfId="0" applyFont="1" applyFill="1" applyBorder="1" applyAlignment="1">
      <alignment horizontal="centerContinuous" vertical="center"/>
    </xf>
    <xf numFmtId="0" fontId="0" fillId="0" borderId="0" xfId="0" applyBorder="1"/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/>
    <xf numFmtId="0" fontId="8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18" fillId="0" borderId="1" xfId="0" applyFont="1" applyBorder="1" applyAlignment="1">
      <alignment horizontal="center" vertical="center"/>
    </xf>
    <xf numFmtId="0" fontId="25" fillId="2" borderId="4" xfId="0" applyFont="1" applyFill="1" applyBorder="1"/>
    <xf numFmtId="1" fontId="24" fillId="0" borderId="4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2" borderId="2" xfId="0" applyFont="1" applyFill="1" applyBorder="1"/>
    <xf numFmtId="1" fontId="2" fillId="0" borderId="0" xfId="0" applyNumberFormat="1" applyFont="1" applyFill="1" applyBorder="1"/>
    <xf numFmtId="1" fontId="2" fillId="0" borderId="2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2" fillId="0" borderId="2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 applyBorder="1"/>
    <xf numFmtId="1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24" fillId="2" borderId="4" xfId="0" applyFont="1" applyFill="1" applyBorder="1" applyAlignment="1">
      <alignment horizontal="left" indent="5"/>
    </xf>
    <xf numFmtId="0" fontId="9" fillId="0" borderId="0" xfId="0" applyFont="1" applyBorder="1" applyAlignment="1">
      <alignment horizontal="left" indent="5"/>
    </xf>
    <xf numFmtId="0" fontId="2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6" fillId="0" borderId="7" xfId="0" applyFont="1" applyBorder="1" applyAlignment="1"/>
    <xf numFmtId="0" fontId="6" fillId="0" borderId="6" xfId="0" applyFont="1" applyBorder="1" applyAlignment="1"/>
    <xf numFmtId="0" fontId="6" fillId="0" borderId="2" xfId="0" applyFont="1" applyBorder="1" applyAlignment="1"/>
    <xf numFmtId="0" fontId="2" fillId="0" borderId="7" xfId="0" applyFont="1" applyBorder="1" applyAlignment="1"/>
    <xf numFmtId="0" fontId="0" fillId="0" borderId="0" xfId="0" applyBorder="1" applyAlignment="1"/>
    <xf numFmtId="0" fontId="0" fillId="0" borderId="2" xfId="0" applyBorder="1" applyAlignment="1"/>
    <xf numFmtId="0" fontId="2" fillId="0" borderId="0" xfId="0" applyFont="1" applyBorder="1" applyAlignment="1"/>
    <xf numFmtId="0" fontId="7" fillId="2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2" fillId="0" borderId="7" xfId="0" applyFont="1" applyFill="1" applyBorder="1" applyAlignment="1"/>
    <xf numFmtId="0" fontId="6" fillId="0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2" fillId="0" borderId="2" xfId="0" applyFon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7" xfId="0" applyFont="1" applyFill="1" applyBorder="1" applyAlignment="1"/>
    <xf numFmtId="0" fontId="6" fillId="0" borderId="2" xfId="0" applyFont="1" applyFill="1" applyBorder="1" applyAlignment="1"/>
    <xf numFmtId="0" fontId="4" fillId="2" borderId="4" xfId="0" applyFont="1" applyFill="1" applyBorder="1" applyAlignment="1">
      <alignment horizontal="left" indent="3"/>
    </xf>
    <xf numFmtId="0" fontId="8" fillId="2" borderId="4" xfId="0" applyFont="1" applyFill="1" applyBorder="1" applyAlignment="1">
      <alignment horizontal="left" indent="3"/>
    </xf>
    <xf numFmtId="0" fontId="7" fillId="2" borderId="10" xfId="0" applyFont="1" applyFill="1" applyBorder="1" applyAlignment="1">
      <alignment horizontal="left" vertical="center" indent="13"/>
    </xf>
    <xf numFmtId="0" fontId="6" fillId="0" borderId="6" xfId="0" applyFont="1" applyFill="1" applyBorder="1" applyAlignment="1"/>
    <xf numFmtId="0" fontId="20" fillId="0" borderId="8" xfId="0" applyFont="1" applyFill="1" applyBorder="1" applyAlignment="1">
      <alignment horizontal="center"/>
    </xf>
    <xf numFmtId="0" fontId="2" fillId="0" borderId="9" xfId="0" applyFont="1" applyFill="1" applyBorder="1" applyAlignment="1"/>
    <xf numFmtId="0" fontId="15" fillId="2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indent="13"/>
    </xf>
    <xf numFmtId="0" fontId="20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9" xfId="0" applyFont="1" applyBorder="1" applyAlignment="1"/>
    <xf numFmtId="0" fontId="6" fillId="0" borderId="9" xfId="0" applyFont="1" applyFill="1" applyBorder="1" applyAlignment="1"/>
    <xf numFmtId="0" fontId="8" fillId="2" borderId="4" xfId="0" applyFont="1" applyFill="1" applyBorder="1" applyAlignment="1">
      <alignment horizontal="left" vertical="center" indent="3"/>
    </xf>
    <xf numFmtId="0" fontId="6" fillId="0" borderId="2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6" fillId="0" borderId="9" xfId="0" applyFont="1" applyBorder="1" applyAlignment="1"/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6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523875</xdr:rowOff>
    </xdr:from>
    <xdr:to>
      <xdr:col>0</xdr:col>
      <xdr:colOff>2533650</xdr:colOff>
      <xdr:row>0</xdr:row>
      <xdr:rowOff>523875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42975" y="523875"/>
          <a:ext cx="1952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0</xdr:row>
      <xdr:rowOff>685800</xdr:rowOff>
    </xdr:from>
    <xdr:to>
      <xdr:col>0</xdr:col>
      <xdr:colOff>2533650</xdr:colOff>
      <xdr:row>0</xdr:row>
      <xdr:rowOff>685800</xdr:rowOff>
    </xdr:to>
    <xdr:sp macro="" textlink="">
      <xdr:nvSpPr>
        <xdr:cNvPr id="23" name="Lin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42975" y="685800"/>
          <a:ext cx="1952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581025</xdr:colOff>
      <xdr:row>0</xdr:row>
      <xdr:rowOff>847725</xdr:rowOff>
    </xdr:from>
    <xdr:to>
      <xdr:col>0</xdr:col>
      <xdr:colOff>2524125</xdr:colOff>
      <xdr:row>0</xdr:row>
      <xdr:rowOff>847725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42975" y="84772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590550</xdr:colOff>
      <xdr:row>0</xdr:row>
      <xdr:rowOff>1009650</xdr:rowOff>
    </xdr:from>
    <xdr:to>
      <xdr:col>0</xdr:col>
      <xdr:colOff>2524125</xdr:colOff>
      <xdr:row>0</xdr:row>
      <xdr:rowOff>1009650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52500" y="1009650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590550</xdr:colOff>
      <xdr:row>0</xdr:row>
      <xdr:rowOff>1190625</xdr:rowOff>
    </xdr:from>
    <xdr:to>
      <xdr:col>0</xdr:col>
      <xdr:colOff>2524125</xdr:colOff>
      <xdr:row>0</xdr:row>
      <xdr:rowOff>1190625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952500" y="119062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60"/>
  <sheetViews>
    <sheetView tabSelected="1" showWhiteSpace="0" view="pageBreakPreview" zoomScale="130" zoomScaleNormal="100" zoomScaleSheetLayoutView="130" workbookViewId="0">
      <selection activeCell="F72" sqref="F72"/>
    </sheetView>
  </sheetViews>
  <sheetFormatPr defaultColWidth="9.140625" defaultRowHeight="12.75" x14ac:dyDescent="0.2"/>
  <cols>
    <col min="1" max="1" width="4.28515625" style="3" customWidth="1"/>
    <col min="2" max="2" width="3.7109375" style="3" customWidth="1"/>
    <col min="3" max="3" width="36.28515625" customWidth="1"/>
    <col min="4" max="4" width="7.140625" customWidth="1"/>
    <col min="5" max="5" width="6.28515625" customWidth="1"/>
    <col min="6" max="6" width="11" style="100" customWidth="1"/>
    <col min="7" max="8" width="8.28515625" style="101" customWidth="1"/>
    <col min="9" max="9" width="7" style="103" customWidth="1"/>
  </cols>
  <sheetData>
    <row r="1" spans="1:17" ht="21.75" customHeight="1" x14ac:dyDescent="0.2">
      <c r="A1" s="131" t="s">
        <v>213</v>
      </c>
      <c r="B1" s="131"/>
      <c r="C1" s="131"/>
      <c r="D1" s="131"/>
      <c r="E1" s="131"/>
      <c r="F1" s="131"/>
      <c r="G1" s="131"/>
      <c r="H1" s="131"/>
      <c r="I1" s="131"/>
      <c r="J1" s="14"/>
    </row>
    <row r="2" spans="1:17" ht="12" customHeight="1" x14ac:dyDescent="0.2">
      <c r="A2" s="134" t="s">
        <v>160</v>
      </c>
      <c r="B2" s="134"/>
      <c r="C2" s="76"/>
      <c r="D2" s="138" t="s">
        <v>164</v>
      </c>
      <c r="E2" s="138"/>
      <c r="F2" s="134"/>
      <c r="G2" s="134"/>
      <c r="H2" s="134"/>
      <c r="I2" s="134"/>
      <c r="J2" s="14"/>
    </row>
    <row r="3" spans="1:17" ht="12" customHeight="1" x14ac:dyDescent="0.2">
      <c r="A3" s="134" t="s">
        <v>161</v>
      </c>
      <c r="B3" s="134"/>
      <c r="C3" s="76"/>
      <c r="D3" s="138" t="s">
        <v>165</v>
      </c>
      <c r="E3" s="138"/>
      <c r="F3" s="134"/>
      <c r="G3" s="134"/>
      <c r="H3" s="134"/>
      <c r="I3" s="134"/>
      <c r="J3" s="14"/>
    </row>
    <row r="4" spans="1:17" ht="12" customHeight="1" x14ac:dyDescent="0.2">
      <c r="A4" s="134" t="s">
        <v>162</v>
      </c>
      <c r="B4" s="134"/>
      <c r="C4" s="76"/>
      <c r="D4" s="138" t="s">
        <v>166</v>
      </c>
      <c r="E4" s="138"/>
      <c r="F4" s="134"/>
      <c r="G4" s="134"/>
      <c r="H4" s="134"/>
      <c r="I4" s="134"/>
      <c r="J4" s="14"/>
    </row>
    <row r="5" spans="1:17" ht="12" customHeight="1" x14ac:dyDescent="0.2">
      <c r="A5" s="139"/>
      <c r="B5" s="139"/>
      <c r="C5" s="139"/>
      <c r="D5" s="138" t="s">
        <v>167</v>
      </c>
      <c r="E5" s="138"/>
      <c r="F5" s="134"/>
      <c r="G5" s="134"/>
      <c r="H5" s="134"/>
      <c r="I5" s="134"/>
      <c r="J5" s="14"/>
    </row>
    <row r="6" spans="1:17" ht="12" customHeight="1" x14ac:dyDescent="0.2">
      <c r="A6" s="134" t="s">
        <v>163</v>
      </c>
      <c r="B6" s="134"/>
      <c r="C6" s="76"/>
      <c r="D6" s="138" t="s">
        <v>168</v>
      </c>
      <c r="E6" s="138"/>
      <c r="F6" s="134"/>
      <c r="G6" s="134"/>
      <c r="H6" s="134"/>
      <c r="I6" s="134"/>
      <c r="J6" s="14"/>
    </row>
    <row r="7" spans="1:17" ht="21" customHeight="1" thickBot="1" x14ac:dyDescent="0.25">
      <c r="A7" s="122" t="s">
        <v>0</v>
      </c>
      <c r="B7" s="122"/>
      <c r="C7" s="122"/>
      <c r="D7" s="122"/>
      <c r="E7" s="122"/>
      <c r="F7" s="122"/>
      <c r="G7" s="122"/>
      <c r="H7" s="122"/>
      <c r="I7" s="122"/>
      <c r="J7" s="14"/>
      <c r="N7" s="6"/>
      <c r="O7" s="6"/>
      <c r="P7" s="6"/>
      <c r="Q7" s="6"/>
    </row>
    <row r="8" spans="1:17" ht="14.25" customHeight="1" thickTop="1" thickBot="1" x14ac:dyDescent="0.3">
      <c r="A8" s="15" t="s">
        <v>1</v>
      </c>
      <c r="B8" s="15"/>
      <c r="C8" s="16" t="s">
        <v>2</v>
      </c>
      <c r="D8" s="16"/>
      <c r="E8" s="16" t="s">
        <v>83</v>
      </c>
      <c r="F8" s="17" t="s">
        <v>3</v>
      </c>
      <c r="G8" s="17" t="s">
        <v>104</v>
      </c>
      <c r="H8" s="17" t="s">
        <v>60</v>
      </c>
      <c r="I8" s="18" t="s">
        <v>103</v>
      </c>
      <c r="J8" s="14"/>
    </row>
    <row r="9" spans="1:17" ht="12.75" customHeight="1" thickTop="1" x14ac:dyDescent="0.2">
      <c r="A9" s="68"/>
      <c r="B9" s="68"/>
      <c r="C9" s="75" t="s">
        <v>4</v>
      </c>
      <c r="D9" s="75"/>
      <c r="E9" s="66"/>
      <c r="F9" s="132"/>
      <c r="G9" s="132"/>
      <c r="H9" s="85"/>
      <c r="I9" s="85"/>
      <c r="J9" s="14"/>
    </row>
    <row r="10" spans="1:17" ht="12.75" customHeight="1" x14ac:dyDescent="0.2">
      <c r="A10" s="27">
        <v>1</v>
      </c>
      <c r="B10" s="135" t="s">
        <v>176</v>
      </c>
      <c r="C10" s="136"/>
      <c r="D10" s="136"/>
      <c r="E10" s="29">
        <v>1</v>
      </c>
      <c r="F10" s="83" t="s">
        <v>57</v>
      </c>
      <c r="G10" s="77"/>
      <c r="H10" s="77"/>
      <c r="I10" s="86">
        <f>IF(E10&lt;&gt;0,(ROUND((E10*G10*H10),0)),(ROUND((G10*H10),0)))</f>
        <v>0</v>
      </c>
      <c r="J10" s="14"/>
    </row>
    <row r="11" spans="1:17" x14ac:dyDescent="0.2">
      <c r="A11" s="27">
        <v>2</v>
      </c>
      <c r="B11" s="123" t="s">
        <v>177</v>
      </c>
      <c r="C11" s="123"/>
      <c r="D11" s="123"/>
      <c r="E11" s="29">
        <v>1</v>
      </c>
      <c r="F11" s="83" t="s">
        <v>1</v>
      </c>
      <c r="G11" s="77"/>
      <c r="H11" s="77"/>
      <c r="I11" s="86">
        <f t="shared" ref="I11:I55" si="0">IF(E11&lt;&gt;0,(ROUND((E11*G11*H11),0)),(ROUND((G11*H11),0)))</f>
        <v>0</v>
      </c>
      <c r="J11" s="14"/>
    </row>
    <row r="12" spans="1:17" s="1" customFormat="1" x14ac:dyDescent="0.2">
      <c r="A12" s="20">
        <v>3</v>
      </c>
      <c r="B12" s="137" t="s">
        <v>178</v>
      </c>
      <c r="C12" s="130"/>
      <c r="D12" s="130"/>
      <c r="E12" s="21">
        <v>1</v>
      </c>
      <c r="F12" s="84" t="s">
        <v>57</v>
      </c>
      <c r="G12" s="71"/>
      <c r="H12" s="71"/>
      <c r="I12" s="87">
        <f t="shared" si="0"/>
        <v>0</v>
      </c>
      <c r="J12" s="22"/>
      <c r="M12"/>
    </row>
    <row r="13" spans="1:17" s="1" customFormat="1" x14ac:dyDescent="0.2">
      <c r="A13" s="68"/>
      <c r="B13" s="68"/>
      <c r="C13" s="75" t="s">
        <v>6</v>
      </c>
      <c r="D13" s="75"/>
      <c r="E13" s="67"/>
      <c r="F13" s="110"/>
      <c r="G13" s="110"/>
      <c r="H13" s="85"/>
      <c r="I13" s="85"/>
      <c r="J13" s="22"/>
      <c r="M13"/>
    </row>
    <row r="14" spans="1:17" x14ac:dyDescent="0.2">
      <c r="A14" s="27">
        <v>4</v>
      </c>
      <c r="B14" s="136" t="s">
        <v>7</v>
      </c>
      <c r="C14" s="136"/>
      <c r="D14" s="136"/>
      <c r="E14" s="29">
        <v>2</v>
      </c>
      <c r="F14" s="83" t="s">
        <v>57</v>
      </c>
      <c r="G14" s="77"/>
      <c r="H14" s="77"/>
      <c r="I14" s="86">
        <f t="shared" si="0"/>
        <v>0</v>
      </c>
      <c r="J14" s="14"/>
    </row>
    <row r="15" spans="1:17" x14ac:dyDescent="0.2">
      <c r="A15" s="27">
        <v>5</v>
      </c>
      <c r="B15" s="124" t="s">
        <v>8</v>
      </c>
      <c r="C15" s="124"/>
      <c r="D15" s="124"/>
      <c r="E15" s="29">
        <v>2</v>
      </c>
      <c r="F15" s="83" t="s">
        <v>57</v>
      </c>
      <c r="G15" s="77"/>
      <c r="H15" s="77"/>
      <c r="I15" s="86">
        <f t="shared" si="0"/>
        <v>0</v>
      </c>
      <c r="J15" s="14"/>
    </row>
    <row r="16" spans="1:17" x14ac:dyDescent="0.2">
      <c r="A16" s="20">
        <v>6</v>
      </c>
      <c r="B16" s="130" t="s">
        <v>9</v>
      </c>
      <c r="C16" s="130"/>
      <c r="D16" s="130"/>
      <c r="E16" s="21">
        <v>1</v>
      </c>
      <c r="F16" s="84" t="s">
        <v>57</v>
      </c>
      <c r="G16" s="71"/>
      <c r="H16" s="71"/>
      <c r="I16" s="87">
        <f t="shared" si="0"/>
        <v>0</v>
      </c>
      <c r="J16" s="14"/>
    </row>
    <row r="17" spans="1:13" s="1" customFormat="1" x14ac:dyDescent="0.2">
      <c r="A17" s="58"/>
      <c r="B17" s="58"/>
      <c r="C17" s="75" t="s">
        <v>159</v>
      </c>
      <c r="D17" s="75"/>
      <c r="E17" s="67"/>
      <c r="F17" s="110"/>
      <c r="G17" s="110"/>
      <c r="H17" s="85"/>
      <c r="I17" s="85"/>
      <c r="J17" s="22"/>
      <c r="M17"/>
    </row>
    <row r="18" spans="1:13" x14ac:dyDescent="0.2">
      <c r="A18" s="27">
        <v>7</v>
      </c>
      <c r="B18" s="135" t="s">
        <v>106</v>
      </c>
      <c r="C18" s="135"/>
      <c r="D18" s="135"/>
      <c r="E18" s="29">
        <v>1</v>
      </c>
      <c r="F18" s="83" t="s">
        <v>57</v>
      </c>
      <c r="G18" s="77"/>
      <c r="H18" s="77"/>
      <c r="I18" s="86">
        <f t="shared" si="0"/>
        <v>0</v>
      </c>
      <c r="J18" s="14"/>
    </row>
    <row r="19" spans="1:13" x14ac:dyDescent="0.2">
      <c r="A19" s="27">
        <v>8</v>
      </c>
      <c r="B19" s="123" t="s">
        <v>107</v>
      </c>
      <c r="C19" s="123"/>
      <c r="D19" s="123"/>
      <c r="E19" s="29">
        <v>1</v>
      </c>
      <c r="F19" s="83" t="s">
        <v>57</v>
      </c>
      <c r="G19" s="77"/>
      <c r="H19" s="77"/>
      <c r="I19" s="86">
        <f t="shared" si="0"/>
        <v>0</v>
      </c>
      <c r="J19" s="14"/>
    </row>
    <row r="20" spans="1:13" x14ac:dyDescent="0.2">
      <c r="A20" s="27">
        <v>9</v>
      </c>
      <c r="B20" s="123" t="s">
        <v>108</v>
      </c>
      <c r="C20" s="123"/>
      <c r="D20" s="123"/>
      <c r="E20" s="29">
        <v>1</v>
      </c>
      <c r="F20" s="83" t="s">
        <v>57</v>
      </c>
      <c r="G20" s="77"/>
      <c r="H20" s="77"/>
      <c r="I20" s="86">
        <f t="shared" si="0"/>
        <v>0</v>
      </c>
      <c r="J20" s="14"/>
    </row>
    <row r="21" spans="1:13" x14ac:dyDescent="0.2">
      <c r="A21" s="20">
        <v>10</v>
      </c>
      <c r="B21" s="130" t="s">
        <v>9</v>
      </c>
      <c r="C21" s="130"/>
      <c r="D21" s="130"/>
      <c r="E21" s="21">
        <v>1</v>
      </c>
      <c r="F21" s="84" t="s">
        <v>57</v>
      </c>
      <c r="G21" s="71"/>
      <c r="H21" s="71"/>
      <c r="I21" s="87">
        <f t="shared" si="0"/>
        <v>0</v>
      </c>
      <c r="J21" s="14"/>
    </row>
    <row r="22" spans="1:13" s="1" customFormat="1" x14ac:dyDescent="0.2">
      <c r="A22" s="58"/>
      <c r="B22" s="58"/>
      <c r="C22" s="75" t="s">
        <v>10</v>
      </c>
      <c r="D22" s="75"/>
      <c r="E22" s="67"/>
      <c r="F22" s="110"/>
      <c r="G22" s="110"/>
      <c r="H22" s="85"/>
      <c r="I22" s="85"/>
      <c r="J22" s="22"/>
      <c r="M22"/>
    </row>
    <row r="23" spans="1:13" s="69" customFormat="1" x14ac:dyDescent="0.2">
      <c r="A23" s="30">
        <v>11</v>
      </c>
      <c r="B23" s="135" t="s">
        <v>130</v>
      </c>
      <c r="C23" s="135"/>
      <c r="D23" s="135"/>
      <c r="E23" s="29">
        <v>1</v>
      </c>
      <c r="F23" s="83" t="s">
        <v>126</v>
      </c>
      <c r="G23" s="77"/>
      <c r="H23" s="77"/>
      <c r="I23" s="86">
        <f t="shared" si="0"/>
        <v>0</v>
      </c>
      <c r="J23" s="22"/>
      <c r="M23"/>
    </row>
    <row r="24" spans="1:13" s="69" customFormat="1" x14ac:dyDescent="0.2">
      <c r="A24" s="30">
        <v>12</v>
      </c>
      <c r="B24" s="123" t="s">
        <v>92</v>
      </c>
      <c r="C24" s="123"/>
      <c r="D24" s="123"/>
      <c r="E24" s="29">
        <v>2</v>
      </c>
      <c r="F24" s="83" t="s">
        <v>57</v>
      </c>
      <c r="G24" s="77"/>
      <c r="H24" s="77"/>
      <c r="I24" s="86">
        <f t="shared" si="0"/>
        <v>0</v>
      </c>
      <c r="J24" s="22"/>
      <c r="M24"/>
    </row>
    <row r="25" spans="1:13" s="69" customFormat="1" x14ac:dyDescent="0.2">
      <c r="A25" s="30">
        <v>13</v>
      </c>
      <c r="B25" s="123" t="s">
        <v>158</v>
      </c>
      <c r="C25" s="123"/>
      <c r="D25" s="123"/>
      <c r="E25" s="29">
        <v>2</v>
      </c>
      <c r="F25" s="83" t="s">
        <v>75</v>
      </c>
      <c r="G25" s="77"/>
      <c r="H25" s="77"/>
      <c r="I25" s="86">
        <f t="shared" si="0"/>
        <v>0</v>
      </c>
      <c r="J25" s="22"/>
      <c r="M25"/>
    </row>
    <row r="26" spans="1:13" x14ac:dyDescent="0.2">
      <c r="A26" s="30">
        <v>14</v>
      </c>
      <c r="B26" s="123" t="s">
        <v>125</v>
      </c>
      <c r="C26" s="123"/>
      <c r="D26" s="123"/>
      <c r="E26" s="29">
        <v>1</v>
      </c>
      <c r="F26" s="83" t="s">
        <v>57</v>
      </c>
      <c r="G26" s="77"/>
      <c r="H26" s="77"/>
      <c r="I26" s="86">
        <f t="shared" si="0"/>
        <v>0</v>
      </c>
      <c r="J26" s="14"/>
    </row>
    <row r="27" spans="1:13" x14ac:dyDescent="0.2">
      <c r="A27" s="30">
        <v>15</v>
      </c>
      <c r="B27" s="123" t="s">
        <v>127</v>
      </c>
      <c r="C27" s="123"/>
      <c r="D27" s="123"/>
      <c r="E27" s="29">
        <v>2</v>
      </c>
      <c r="F27" s="83" t="s">
        <v>75</v>
      </c>
      <c r="G27" s="77"/>
      <c r="H27" s="77"/>
      <c r="I27" s="86">
        <f t="shared" si="0"/>
        <v>0</v>
      </c>
      <c r="J27" s="14"/>
    </row>
    <row r="28" spans="1:13" x14ac:dyDescent="0.2">
      <c r="A28" s="27">
        <v>16</v>
      </c>
      <c r="B28" s="124" t="s">
        <v>73</v>
      </c>
      <c r="C28" s="124"/>
      <c r="D28" s="124"/>
      <c r="E28" s="29">
        <v>1</v>
      </c>
      <c r="F28" s="83" t="s">
        <v>57</v>
      </c>
      <c r="G28" s="77"/>
      <c r="H28" s="77"/>
      <c r="I28" s="86">
        <f t="shared" si="0"/>
        <v>0</v>
      </c>
      <c r="J28" s="14"/>
    </row>
    <row r="29" spans="1:13" x14ac:dyDescent="0.2">
      <c r="A29" s="27">
        <v>17</v>
      </c>
      <c r="B29" s="124" t="s">
        <v>11</v>
      </c>
      <c r="C29" s="124"/>
      <c r="D29" s="124"/>
      <c r="E29" s="29">
        <v>2</v>
      </c>
      <c r="F29" s="83" t="s">
        <v>1</v>
      </c>
      <c r="G29" s="77"/>
      <c r="H29" s="77"/>
      <c r="I29" s="86">
        <f t="shared" si="0"/>
        <v>0</v>
      </c>
      <c r="J29" s="14"/>
    </row>
    <row r="30" spans="1:13" x14ac:dyDescent="0.2">
      <c r="A30" s="27">
        <v>18</v>
      </c>
      <c r="B30" s="124" t="s">
        <v>12</v>
      </c>
      <c r="C30" s="124"/>
      <c r="D30" s="124"/>
      <c r="E30" s="29">
        <v>2</v>
      </c>
      <c r="F30" s="83" t="s">
        <v>1</v>
      </c>
      <c r="G30" s="77"/>
      <c r="H30" s="77"/>
      <c r="I30" s="86">
        <f t="shared" si="0"/>
        <v>0</v>
      </c>
      <c r="J30" s="14"/>
    </row>
    <row r="31" spans="1:13" x14ac:dyDescent="0.2">
      <c r="A31" s="27">
        <v>19</v>
      </c>
      <c r="B31" s="124" t="s">
        <v>13</v>
      </c>
      <c r="C31" s="124"/>
      <c r="D31" s="124"/>
      <c r="E31" s="29">
        <v>2</v>
      </c>
      <c r="F31" s="83" t="s">
        <v>1</v>
      </c>
      <c r="G31" s="77"/>
      <c r="H31" s="77"/>
      <c r="I31" s="86">
        <f t="shared" si="0"/>
        <v>0</v>
      </c>
      <c r="J31" s="14"/>
    </row>
    <row r="32" spans="1:13" x14ac:dyDescent="0.2">
      <c r="A32" s="30">
        <v>20</v>
      </c>
      <c r="B32" s="124" t="s">
        <v>82</v>
      </c>
      <c r="C32" s="124"/>
      <c r="D32" s="124"/>
      <c r="E32" s="29">
        <v>2</v>
      </c>
      <c r="F32" s="83" t="s">
        <v>1</v>
      </c>
      <c r="G32" s="77"/>
      <c r="H32" s="77"/>
      <c r="I32" s="86">
        <f t="shared" si="0"/>
        <v>0</v>
      </c>
      <c r="J32" s="14"/>
    </row>
    <row r="33" spans="1:10" x14ac:dyDescent="0.2">
      <c r="A33" s="27">
        <v>21</v>
      </c>
      <c r="B33" s="124" t="s">
        <v>14</v>
      </c>
      <c r="C33" s="124"/>
      <c r="D33" s="124"/>
      <c r="E33" s="29">
        <v>2</v>
      </c>
      <c r="F33" s="88" t="s">
        <v>1</v>
      </c>
      <c r="G33" s="77"/>
      <c r="H33" s="77"/>
      <c r="I33" s="86">
        <f t="shared" si="0"/>
        <v>0</v>
      </c>
      <c r="J33" s="14"/>
    </row>
    <row r="34" spans="1:10" x14ac:dyDescent="0.2">
      <c r="A34" s="27">
        <v>22</v>
      </c>
      <c r="B34" s="124" t="s">
        <v>15</v>
      </c>
      <c r="C34" s="124"/>
      <c r="D34" s="124"/>
      <c r="E34" s="29">
        <v>2</v>
      </c>
      <c r="F34" s="83" t="s">
        <v>1</v>
      </c>
      <c r="G34" s="77"/>
      <c r="H34" s="77"/>
      <c r="I34" s="86">
        <f t="shared" si="0"/>
        <v>0</v>
      </c>
      <c r="J34" s="14"/>
    </row>
    <row r="35" spans="1:10" x14ac:dyDescent="0.2">
      <c r="A35" s="27">
        <v>23</v>
      </c>
      <c r="B35" s="123" t="s">
        <v>128</v>
      </c>
      <c r="C35" s="123"/>
      <c r="D35" s="123"/>
      <c r="E35" s="29">
        <v>2</v>
      </c>
      <c r="F35" s="83" t="s">
        <v>75</v>
      </c>
      <c r="G35" s="77"/>
      <c r="H35" s="77"/>
      <c r="I35" s="86">
        <f t="shared" si="0"/>
        <v>0</v>
      </c>
      <c r="J35" s="14"/>
    </row>
    <row r="36" spans="1:10" x14ac:dyDescent="0.2">
      <c r="A36" s="27">
        <v>24</v>
      </c>
      <c r="B36" s="124" t="s">
        <v>9</v>
      </c>
      <c r="C36" s="124"/>
      <c r="D36" s="124"/>
      <c r="E36" s="29">
        <v>1</v>
      </c>
      <c r="F36" s="83" t="s">
        <v>57</v>
      </c>
      <c r="G36" s="77"/>
      <c r="H36" s="77"/>
      <c r="I36" s="86">
        <f t="shared" si="0"/>
        <v>0</v>
      </c>
      <c r="J36" s="14"/>
    </row>
    <row r="37" spans="1:10" x14ac:dyDescent="0.2">
      <c r="A37" s="72">
        <v>25</v>
      </c>
      <c r="B37" s="137" t="s">
        <v>129</v>
      </c>
      <c r="C37" s="137"/>
      <c r="D37" s="137"/>
      <c r="E37" s="21">
        <v>1</v>
      </c>
      <c r="F37" s="84" t="s">
        <v>57</v>
      </c>
      <c r="G37" s="71"/>
      <c r="H37" s="71"/>
      <c r="I37" s="87">
        <f t="shared" si="0"/>
        <v>0</v>
      </c>
      <c r="J37" s="14"/>
    </row>
    <row r="38" spans="1:10" x14ac:dyDescent="0.2">
      <c r="A38" s="58"/>
      <c r="B38" s="58"/>
      <c r="C38" s="75" t="s">
        <v>72</v>
      </c>
      <c r="D38" s="75"/>
      <c r="E38" s="67"/>
      <c r="F38" s="110"/>
      <c r="G38" s="110"/>
      <c r="H38" s="85"/>
      <c r="I38" s="85"/>
      <c r="J38" s="14"/>
    </row>
    <row r="39" spans="1:10" x14ac:dyDescent="0.2">
      <c r="A39" s="27">
        <v>26</v>
      </c>
      <c r="B39" s="120" t="s">
        <v>131</v>
      </c>
      <c r="C39" s="120"/>
      <c r="D39" s="120"/>
      <c r="E39" s="29">
        <v>1</v>
      </c>
      <c r="F39" s="83" t="s">
        <v>23</v>
      </c>
      <c r="G39" s="77"/>
      <c r="H39" s="77"/>
      <c r="I39" s="86">
        <f t="shared" si="0"/>
        <v>0</v>
      </c>
      <c r="J39" s="14"/>
    </row>
    <row r="40" spans="1:10" x14ac:dyDescent="0.2">
      <c r="A40" s="27">
        <v>27</v>
      </c>
      <c r="B40" s="141" t="s">
        <v>61</v>
      </c>
      <c r="C40" s="141"/>
      <c r="D40" s="141"/>
      <c r="E40" s="29">
        <v>1</v>
      </c>
      <c r="F40" s="83" t="s">
        <v>5</v>
      </c>
      <c r="G40" s="77"/>
      <c r="H40" s="77"/>
      <c r="I40" s="86">
        <f t="shared" si="0"/>
        <v>0</v>
      </c>
      <c r="J40" s="14"/>
    </row>
    <row r="41" spans="1:10" x14ac:dyDescent="0.2">
      <c r="A41" s="20">
        <v>28</v>
      </c>
      <c r="B41" s="142" t="s">
        <v>16</v>
      </c>
      <c r="C41" s="142"/>
      <c r="D41" s="142"/>
      <c r="E41" s="21">
        <v>2</v>
      </c>
      <c r="F41" s="84" t="s">
        <v>5</v>
      </c>
      <c r="G41" s="71"/>
      <c r="H41" s="71"/>
      <c r="I41" s="87">
        <f t="shared" si="0"/>
        <v>0</v>
      </c>
      <c r="J41" s="14"/>
    </row>
    <row r="42" spans="1:10" x14ac:dyDescent="0.2">
      <c r="A42" s="58"/>
      <c r="B42" s="58"/>
      <c r="C42" s="75" t="s">
        <v>17</v>
      </c>
      <c r="D42" s="75"/>
      <c r="E42" s="67"/>
      <c r="F42" s="110"/>
      <c r="G42" s="110"/>
      <c r="H42" s="85"/>
      <c r="I42" s="85"/>
      <c r="J42" s="14"/>
    </row>
    <row r="43" spans="1:10" x14ac:dyDescent="0.2">
      <c r="A43" s="27">
        <v>29</v>
      </c>
      <c r="B43" s="143" t="s">
        <v>18</v>
      </c>
      <c r="C43" s="143"/>
      <c r="D43" s="143"/>
      <c r="E43" s="29">
        <v>2</v>
      </c>
      <c r="F43" s="83" t="s">
        <v>57</v>
      </c>
      <c r="G43" s="77"/>
      <c r="H43" s="77"/>
      <c r="I43" s="86">
        <f t="shared" si="0"/>
        <v>0</v>
      </c>
      <c r="J43" s="14"/>
    </row>
    <row r="44" spans="1:10" x14ac:dyDescent="0.2">
      <c r="A44" s="27">
        <v>30</v>
      </c>
      <c r="B44" s="129" t="s">
        <v>99</v>
      </c>
      <c r="C44" s="129"/>
      <c r="D44" s="129"/>
      <c r="E44" s="29">
        <v>2</v>
      </c>
      <c r="F44" s="83" t="s">
        <v>1</v>
      </c>
      <c r="G44" s="77"/>
      <c r="H44" s="77"/>
      <c r="I44" s="86">
        <f t="shared" si="0"/>
        <v>0</v>
      </c>
      <c r="J44" s="23"/>
    </row>
    <row r="45" spans="1:10" x14ac:dyDescent="0.2">
      <c r="A45" s="20">
        <v>31</v>
      </c>
      <c r="B45" s="144" t="s">
        <v>100</v>
      </c>
      <c r="C45" s="144"/>
      <c r="D45" s="144"/>
      <c r="E45" s="21">
        <v>2</v>
      </c>
      <c r="F45" s="84" t="s">
        <v>1</v>
      </c>
      <c r="G45" s="71"/>
      <c r="H45" s="71"/>
      <c r="I45" s="87">
        <f t="shared" si="0"/>
        <v>0</v>
      </c>
      <c r="J45" s="14"/>
    </row>
    <row r="46" spans="1:10" x14ac:dyDescent="0.2">
      <c r="A46" s="58"/>
      <c r="B46" s="58"/>
      <c r="C46" s="75" t="s">
        <v>19</v>
      </c>
      <c r="D46" s="75"/>
      <c r="E46" s="67"/>
      <c r="F46" s="110"/>
      <c r="G46" s="110"/>
      <c r="H46" s="85"/>
      <c r="I46" s="85"/>
      <c r="J46" s="14"/>
    </row>
    <row r="47" spans="1:10" x14ac:dyDescent="0.2">
      <c r="A47" s="30">
        <v>32</v>
      </c>
      <c r="B47" s="128" t="s">
        <v>132</v>
      </c>
      <c r="C47" s="128"/>
      <c r="D47" s="128"/>
      <c r="E47" s="29">
        <v>2</v>
      </c>
      <c r="F47" s="83" t="s">
        <v>1</v>
      </c>
      <c r="G47" s="89"/>
      <c r="H47" s="89"/>
      <c r="I47" s="86">
        <f t="shared" si="0"/>
        <v>0</v>
      </c>
      <c r="J47" s="14"/>
    </row>
    <row r="48" spans="1:10" x14ac:dyDescent="0.2">
      <c r="A48" s="30">
        <v>33</v>
      </c>
      <c r="B48" s="126" t="s">
        <v>133</v>
      </c>
      <c r="C48" s="126"/>
      <c r="D48" s="126"/>
      <c r="E48" s="29">
        <v>2</v>
      </c>
      <c r="F48" s="83" t="s">
        <v>1</v>
      </c>
      <c r="G48" s="77"/>
      <c r="H48" s="77"/>
      <c r="I48" s="86">
        <f t="shared" si="0"/>
        <v>0</v>
      </c>
      <c r="J48" s="14"/>
    </row>
    <row r="49" spans="1:10" x14ac:dyDescent="0.2">
      <c r="A49" s="27">
        <v>34</v>
      </c>
      <c r="B49" s="129" t="s">
        <v>93</v>
      </c>
      <c r="C49" s="129"/>
      <c r="D49" s="129"/>
      <c r="E49" s="29">
        <v>2</v>
      </c>
      <c r="F49" s="83" t="s">
        <v>1</v>
      </c>
      <c r="G49" s="77"/>
      <c r="H49" s="77"/>
      <c r="I49" s="86">
        <f t="shared" si="0"/>
        <v>0</v>
      </c>
      <c r="J49" s="14"/>
    </row>
    <row r="50" spans="1:10" x14ac:dyDescent="0.2">
      <c r="A50" s="27">
        <v>35</v>
      </c>
      <c r="B50" s="129"/>
      <c r="C50" s="129"/>
      <c r="D50" s="129"/>
      <c r="E50" s="29"/>
      <c r="F50" s="83"/>
      <c r="G50" s="77"/>
      <c r="H50" s="77"/>
      <c r="I50" s="86">
        <f t="shared" si="0"/>
        <v>0</v>
      </c>
      <c r="J50" s="14"/>
    </row>
    <row r="51" spans="1:10" x14ac:dyDescent="0.2">
      <c r="A51" s="27">
        <v>36</v>
      </c>
      <c r="B51" s="129"/>
      <c r="C51" s="129"/>
      <c r="D51" s="129"/>
      <c r="E51" s="29"/>
      <c r="F51" s="83"/>
      <c r="G51" s="77"/>
      <c r="H51" s="77"/>
      <c r="I51" s="86">
        <f t="shared" si="0"/>
        <v>0</v>
      </c>
      <c r="J51" s="14"/>
    </row>
    <row r="52" spans="1:10" x14ac:dyDescent="0.2">
      <c r="A52" s="27">
        <v>37</v>
      </c>
      <c r="B52" s="129"/>
      <c r="C52" s="129"/>
      <c r="D52" s="129"/>
      <c r="E52" s="29"/>
      <c r="F52" s="83"/>
      <c r="G52" s="77"/>
      <c r="H52" s="77"/>
      <c r="I52" s="86">
        <f t="shared" si="0"/>
        <v>0</v>
      </c>
      <c r="J52" s="14"/>
    </row>
    <row r="53" spans="1:10" x14ac:dyDescent="0.2">
      <c r="A53" s="27">
        <v>38</v>
      </c>
      <c r="B53" s="129"/>
      <c r="C53" s="129"/>
      <c r="D53" s="129"/>
      <c r="E53" s="29"/>
      <c r="F53" s="83"/>
      <c r="G53" s="77"/>
      <c r="H53" s="77"/>
      <c r="I53" s="86">
        <f t="shared" si="0"/>
        <v>0</v>
      </c>
      <c r="J53" s="14"/>
    </row>
    <row r="54" spans="1:10" x14ac:dyDescent="0.2">
      <c r="A54" s="27">
        <v>39</v>
      </c>
      <c r="B54" s="129"/>
      <c r="C54" s="129"/>
      <c r="D54" s="129"/>
      <c r="E54" s="29"/>
      <c r="F54" s="83"/>
      <c r="G54" s="77"/>
      <c r="H54" s="77"/>
      <c r="I54" s="86">
        <f t="shared" si="0"/>
        <v>0</v>
      </c>
      <c r="J54" s="14"/>
    </row>
    <row r="55" spans="1:10" ht="13.5" thickBot="1" x14ac:dyDescent="0.25">
      <c r="A55" s="27">
        <v>40</v>
      </c>
      <c r="B55" s="148"/>
      <c r="C55" s="148"/>
      <c r="D55" s="148"/>
      <c r="E55" s="29"/>
      <c r="F55" s="83"/>
      <c r="G55" s="77"/>
      <c r="H55" s="77"/>
      <c r="I55" s="86">
        <f t="shared" si="0"/>
        <v>0</v>
      </c>
      <c r="J55" s="14"/>
    </row>
    <row r="56" spans="1:10" ht="15.95" customHeight="1" thickBot="1" x14ac:dyDescent="0.3">
      <c r="A56" s="145" t="s">
        <v>20</v>
      </c>
      <c r="B56" s="145"/>
      <c r="C56" s="145"/>
      <c r="D56" s="145"/>
      <c r="E56" s="42"/>
      <c r="F56" s="90"/>
      <c r="G56" s="91"/>
      <c r="H56" s="91"/>
      <c r="I56" s="31">
        <f>SUM(I10:I55)</f>
        <v>0</v>
      </c>
      <c r="J56" s="14"/>
    </row>
    <row r="57" spans="1:10" ht="21.75" customHeight="1" thickBot="1" x14ac:dyDescent="0.25">
      <c r="A57" s="37"/>
      <c r="B57" s="37"/>
      <c r="C57" s="37"/>
      <c r="D57" s="37"/>
      <c r="E57" s="37"/>
      <c r="F57" s="92"/>
      <c r="G57" s="93"/>
      <c r="H57" s="93"/>
      <c r="I57" s="38"/>
      <c r="J57" s="14"/>
    </row>
    <row r="58" spans="1:10" ht="30" customHeight="1" thickBot="1" x14ac:dyDescent="0.25">
      <c r="A58" s="125" t="s">
        <v>21</v>
      </c>
      <c r="B58" s="125"/>
      <c r="C58" s="125"/>
      <c r="D58" s="125"/>
      <c r="E58" s="125"/>
      <c r="F58" s="125"/>
      <c r="G58" s="125"/>
      <c r="H58" s="125"/>
      <c r="I58" s="125"/>
      <c r="J58" s="14"/>
    </row>
    <row r="59" spans="1:10" ht="14.25" customHeight="1" thickTop="1" thickBot="1" x14ac:dyDescent="0.25">
      <c r="A59" s="24" t="s">
        <v>1</v>
      </c>
      <c r="B59" s="24"/>
      <c r="C59" s="133" t="s">
        <v>2</v>
      </c>
      <c r="D59" s="133"/>
      <c r="E59" s="133"/>
      <c r="F59" s="16" t="s">
        <v>3</v>
      </c>
      <c r="G59" s="16" t="s">
        <v>104</v>
      </c>
      <c r="H59" s="16" t="s">
        <v>60</v>
      </c>
      <c r="I59" s="25" t="s">
        <v>103</v>
      </c>
      <c r="J59" s="14"/>
    </row>
    <row r="60" spans="1:10" ht="13.5" thickTop="1" x14ac:dyDescent="0.2">
      <c r="A60" s="32">
        <v>41</v>
      </c>
      <c r="B60" s="150" t="s">
        <v>22</v>
      </c>
      <c r="C60" s="150"/>
      <c r="D60" s="150"/>
      <c r="E60" s="150"/>
      <c r="F60" s="83" t="s">
        <v>23</v>
      </c>
      <c r="G60" s="77"/>
      <c r="H60" s="77"/>
      <c r="I60" s="86">
        <f t="shared" ref="I60:I85" si="1">IF(E60&lt;&gt;0,(ROUND((E60*G60*H60),0)),(ROUND((G60*H60),0)))</f>
        <v>0</v>
      </c>
      <c r="J60" s="14"/>
    </row>
    <row r="61" spans="1:10" x14ac:dyDescent="0.2">
      <c r="A61" s="32">
        <v>42</v>
      </c>
      <c r="B61" s="123" t="s">
        <v>134</v>
      </c>
      <c r="C61" s="123"/>
      <c r="D61" s="123"/>
      <c r="E61" s="123"/>
      <c r="F61" s="83" t="s">
        <v>23</v>
      </c>
      <c r="G61" s="77"/>
      <c r="H61" s="77"/>
      <c r="I61" s="86">
        <f t="shared" si="1"/>
        <v>0</v>
      </c>
      <c r="J61" s="14"/>
    </row>
    <row r="62" spans="1:10" x14ac:dyDescent="0.2">
      <c r="A62" s="33">
        <v>43</v>
      </c>
      <c r="B62" s="123" t="s">
        <v>197</v>
      </c>
      <c r="C62" s="123"/>
      <c r="D62" s="123"/>
      <c r="E62" s="123"/>
      <c r="F62" s="83" t="s">
        <v>1</v>
      </c>
      <c r="G62" s="77"/>
      <c r="H62" s="77"/>
      <c r="I62" s="86">
        <f t="shared" si="1"/>
        <v>0</v>
      </c>
      <c r="J62" s="14"/>
    </row>
    <row r="63" spans="1:10" x14ac:dyDescent="0.2">
      <c r="A63" s="32">
        <v>44</v>
      </c>
      <c r="B63" s="123" t="s">
        <v>202</v>
      </c>
      <c r="C63" s="124"/>
      <c r="D63" s="124"/>
      <c r="E63" s="124"/>
      <c r="F63" s="83" t="s">
        <v>1</v>
      </c>
      <c r="G63" s="77"/>
      <c r="H63" s="77"/>
      <c r="I63" s="86">
        <f t="shared" si="1"/>
        <v>0</v>
      </c>
      <c r="J63" s="14"/>
    </row>
    <row r="64" spans="1:10" x14ac:dyDescent="0.2">
      <c r="A64" s="32">
        <v>45</v>
      </c>
      <c r="B64" s="123" t="s">
        <v>201</v>
      </c>
      <c r="C64" s="124"/>
      <c r="D64" s="124"/>
      <c r="E64" s="124"/>
      <c r="F64" s="83" t="s">
        <v>57</v>
      </c>
      <c r="G64" s="77"/>
      <c r="H64" s="77"/>
      <c r="I64" s="86">
        <f t="shared" si="1"/>
        <v>0</v>
      </c>
      <c r="J64" s="14"/>
    </row>
    <row r="65" spans="1:10" x14ac:dyDescent="0.2">
      <c r="A65" s="32">
        <v>46</v>
      </c>
      <c r="B65" s="123" t="s">
        <v>200</v>
      </c>
      <c r="C65" s="124"/>
      <c r="D65" s="124"/>
      <c r="E65" s="124"/>
      <c r="F65" s="83" t="s">
        <v>57</v>
      </c>
      <c r="G65" s="77"/>
      <c r="H65" s="77"/>
      <c r="I65" s="86">
        <f t="shared" si="1"/>
        <v>0</v>
      </c>
      <c r="J65" s="14"/>
    </row>
    <row r="66" spans="1:10" x14ac:dyDescent="0.2">
      <c r="A66" s="32">
        <v>47</v>
      </c>
      <c r="B66" s="123" t="s">
        <v>135</v>
      </c>
      <c r="C66" s="123"/>
      <c r="D66" s="123"/>
      <c r="E66" s="123"/>
      <c r="F66" s="83" t="s">
        <v>57</v>
      </c>
      <c r="G66" s="77"/>
      <c r="H66" s="77"/>
      <c r="I66" s="86">
        <f t="shared" si="1"/>
        <v>0</v>
      </c>
      <c r="J66" s="14"/>
    </row>
    <row r="67" spans="1:10" x14ac:dyDescent="0.2">
      <c r="A67" s="32">
        <v>48</v>
      </c>
      <c r="B67" s="123" t="s">
        <v>136</v>
      </c>
      <c r="C67" s="123"/>
      <c r="D67" s="123"/>
      <c r="E67" s="123"/>
      <c r="F67" s="106" t="s">
        <v>216</v>
      </c>
      <c r="G67" s="77"/>
      <c r="H67" s="77"/>
      <c r="I67" s="86">
        <f t="shared" si="1"/>
        <v>0</v>
      </c>
      <c r="J67" s="14"/>
    </row>
    <row r="68" spans="1:10" x14ac:dyDescent="0.2">
      <c r="A68" s="32">
        <v>49</v>
      </c>
      <c r="B68" s="123" t="s">
        <v>137</v>
      </c>
      <c r="C68" s="123"/>
      <c r="D68" s="123"/>
      <c r="E68" s="123"/>
      <c r="F68" s="83" t="s">
        <v>57</v>
      </c>
      <c r="G68" s="77"/>
      <c r="H68" s="77"/>
      <c r="I68" s="86">
        <f t="shared" si="1"/>
        <v>0</v>
      </c>
      <c r="J68" s="14"/>
    </row>
    <row r="69" spans="1:10" x14ac:dyDescent="0.2">
      <c r="A69" s="32">
        <v>50</v>
      </c>
      <c r="B69" s="123" t="s">
        <v>138</v>
      </c>
      <c r="C69" s="123"/>
      <c r="D69" s="123"/>
      <c r="E69" s="123"/>
      <c r="F69" s="106" t="s">
        <v>216</v>
      </c>
      <c r="G69" s="77"/>
      <c r="H69" s="77"/>
      <c r="I69" s="86">
        <f t="shared" si="1"/>
        <v>0</v>
      </c>
      <c r="J69" s="14"/>
    </row>
    <row r="70" spans="1:10" x14ac:dyDescent="0.2">
      <c r="A70" s="32">
        <v>51</v>
      </c>
      <c r="B70" s="123" t="s">
        <v>139</v>
      </c>
      <c r="C70" s="123"/>
      <c r="D70" s="123"/>
      <c r="E70" s="123"/>
      <c r="F70" s="83" t="s">
        <v>1</v>
      </c>
      <c r="G70" s="77"/>
      <c r="H70" s="77"/>
      <c r="I70" s="86">
        <f t="shared" si="1"/>
        <v>0</v>
      </c>
      <c r="J70" s="14"/>
    </row>
    <row r="71" spans="1:10" x14ac:dyDescent="0.2">
      <c r="A71" s="32">
        <v>52</v>
      </c>
      <c r="B71" s="126" t="s">
        <v>173</v>
      </c>
      <c r="C71" s="126"/>
      <c r="D71" s="126"/>
      <c r="E71" s="126"/>
      <c r="F71" s="83" t="s">
        <v>1</v>
      </c>
      <c r="G71" s="77"/>
      <c r="H71" s="77"/>
      <c r="I71" s="86">
        <f t="shared" si="1"/>
        <v>0</v>
      </c>
      <c r="J71" s="14"/>
    </row>
    <row r="72" spans="1:10" x14ac:dyDescent="0.2">
      <c r="A72" s="32">
        <v>53</v>
      </c>
      <c r="B72" s="126" t="s">
        <v>140</v>
      </c>
      <c r="C72" s="126"/>
      <c r="D72" s="126"/>
      <c r="E72" s="126"/>
      <c r="F72" s="83" t="s">
        <v>1</v>
      </c>
      <c r="G72" s="77"/>
      <c r="H72" s="77"/>
      <c r="I72" s="86">
        <f t="shared" si="1"/>
        <v>0</v>
      </c>
      <c r="J72" s="14"/>
    </row>
    <row r="73" spans="1:10" x14ac:dyDescent="0.2">
      <c r="A73" s="32">
        <v>54</v>
      </c>
      <c r="B73" s="129" t="s">
        <v>24</v>
      </c>
      <c r="C73" s="129"/>
      <c r="D73" s="129"/>
      <c r="E73" s="129"/>
      <c r="F73" s="83" t="s">
        <v>1</v>
      </c>
      <c r="G73" s="77"/>
      <c r="H73" s="77"/>
      <c r="I73" s="86">
        <f t="shared" si="1"/>
        <v>0</v>
      </c>
      <c r="J73" s="14"/>
    </row>
    <row r="74" spans="1:10" x14ac:dyDescent="0.2">
      <c r="A74" s="32">
        <v>55</v>
      </c>
      <c r="B74" s="129" t="s">
        <v>25</v>
      </c>
      <c r="C74" s="129"/>
      <c r="D74" s="129"/>
      <c r="E74" s="129"/>
      <c r="F74" s="83" t="s">
        <v>1</v>
      </c>
      <c r="G74" s="77"/>
      <c r="H74" s="77"/>
      <c r="I74" s="86">
        <f t="shared" si="1"/>
        <v>0</v>
      </c>
      <c r="J74" s="14"/>
    </row>
    <row r="75" spans="1:10" x14ac:dyDescent="0.2">
      <c r="A75" s="32">
        <v>56</v>
      </c>
      <c r="B75" s="129" t="s">
        <v>26</v>
      </c>
      <c r="C75" s="129"/>
      <c r="D75" s="129"/>
      <c r="E75" s="129"/>
      <c r="F75" s="83" t="s">
        <v>1</v>
      </c>
      <c r="G75" s="77"/>
      <c r="H75" s="77"/>
      <c r="I75" s="86">
        <f t="shared" si="1"/>
        <v>0</v>
      </c>
      <c r="J75" s="14"/>
    </row>
    <row r="76" spans="1:10" x14ac:dyDescent="0.2">
      <c r="A76" s="33">
        <v>57</v>
      </c>
      <c r="B76" s="126" t="s">
        <v>169</v>
      </c>
      <c r="C76" s="126"/>
      <c r="D76" s="126"/>
      <c r="E76" s="126"/>
      <c r="F76" s="83" t="s">
        <v>170</v>
      </c>
      <c r="G76" s="77"/>
      <c r="H76" s="77"/>
      <c r="I76" s="86">
        <f t="shared" si="1"/>
        <v>0</v>
      </c>
      <c r="J76" s="14"/>
    </row>
    <row r="77" spans="1:10" ht="12.75" customHeight="1" x14ac:dyDescent="0.2">
      <c r="A77" s="33">
        <v>58</v>
      </c>
      <c r="B77" s="126" t="s">
        <v>172</v>
      </c>
      <c r="C77" s="126"/>
      <c r="D77" s="126"/>
      <c r="E77" s="126"/>
      <c r="F77" s="83" t="s">
        <v>170</v>
      </c>
      <c r="G77" s="77"/>
      <c r="H77" s="77"/>
      <c r="I77" s="86">
        <f t="shared" si="1"/>
        <v>0</v>
      </c>
      <c r="J77" s="14"/>
    </row>
    <row r="78" spans="1:10" ht="12.75" customHeight="1" x14ac:dyDescent="0.2">
      <c r="A78" s="32">
        <v>59</v>
      </c>
      <c r="B78" s="126" t="s">
        <v>198</v>
      </c>
      <c r="C78" s="129"/>
      <c r="D78" s="129"/>
      <c r="E78" s="129"/>
      <c r="F78" s="83" t="s">
        <v>1</v>
      </c>
      <c r="G78" s="77"/>
      <c r="H78" s="77"/>
      <c r="I78" s="86">
        <f t="shared" si="1"/>
        <v>0</v>
      </c>
      <c r="J78" s="14"/>
    </row>
    <row r="79" spans="1:10" ht="12.75" customHeight="1" x14ac:dyDescent="0.2">
      <c r="A79" s="32">
        <v>60</v>
      </c>
      <c r="B79" s="126" t="s">
        <v>199</v>
      </c>
      <c r="C79" s="129"/>
      <c r="D79" s="129"/>
      <c r="E79" s="129"/>
      <c r="F79" s="83" t="s">
        <v>23</v>
      </c>
      <c r="G79" s="77"/>
      <c r="H79" s="77"/>
      <c r="I79" s="86">
        <f t="shared" si="1"/>
        <v>0</v>
      </c>
      <c r="J79" s="14"/>
    </row>
    <row r="80" spans="1:10" x14ac:dyDescent="0.2">
      <c r="A80" s="32">
        <v>61</v>
      </c>
      <c r="B80" s="126" t="s">
        <v>179</v>
      </c>
      <c r="C80" s="129"/>
      <c r="D80" s="129"/>
      <c r="E80" s="129"/>
      <c r="F80" s="83" t="s">
        <v>23</v>
      </c>
      <c r="G80" s="77"/>
      <c r="H80" s="77"/>
      <c r="I80" s="86">
        <f t="shared" si="1"/>
        <v>0</v>
      </c>
      <c r="J80" s="14"/>
    </row>
    <row r="81" spans="1:10" x14ac:dyDescent="0.2">
      <c r="A81" s="32">
        <v>62</v>
      </c>
      <c r="B81" s="129" t="s">
        <v>91</v>
      </c>
      <c r="C81" s="129"/>
      <c r="D81" s="129"/>
      <c r="E81" s="129"/>
      <c r="F81" s="83" t="s">
        <v>94</v>
      </c>
      <c r="G81" s="77"/>
      <c r="H81" s="77"/>
      <c r="I81" s="86">
        <f t="shared" si="1"/>
        <v>0</v>
      </c>
      <c r="J81" s="14"/>
    </row>
    <row r="82" spans="1:10" x14ac:dyDescent="0.2">
      <c r="A82" s="32">
        <v>63</v>
      </c>
      <c r="B82" s="129" t="s">
        <v>27</v>
      </c>
      <c r="C82" s="129"/>
      <c r="D82" s="129"/>
      <c r="E82" s="129"/>
      <c r="F82" s="83" t="s">
        <v>23</v>
      </c>
      <c r="G82" s="77"/>
      <c r="H82" s="77"/>
      <c r="I82" s="86">
        <f t="shared" si="1"/>
        <v>0</v>
      </c>
      <c r="J82" s="14"/>
    </row>
    <row r="83" spans="1:10" ht="12.75" customHeight="1" x14ac:dyDescent="0.2">
      <c r="A83" s="32">
        <v>64</v>
      </c>
      <c r="B83" s="126" t="s">
        <v>115</v>
      </c>
      <c r="C83" s="126"/>
      <c r="D83" s="126"/>
      <c r="E83" s="126"/>
      <c r="F83" s="83" t="s">
        <v>5</v>
      </c>
      <c r="G83" s="77"/>
      <c r="H83" s="77"/>
      <c r="I83" s="86">
        <f t="shared" si="1"/>
        <v>0</v>
      </c>
      <c r="J83" s="14"/>
    </row>
    <row r="84" spans="1:10" ht="12.75" customHeight="1" x14ac:dyDescent="0.2">
      <c r="A84" s="32">
        <v>65</v>
      </c>
      <c r="B84" s="126" t="s">
        <v>116</v>
      </c>
      <c r="C84" s="126"/>
      <c r="D84" s="126"/>
      <c r="E84" s="126"/>
      <c r="F84" s="83" t="s">
        <v>23</v>
      </c>
      <c r="G84" s="77"/>
      <c r="H84" s="77"/>
      <c r="I84" s="86">
        <f t="shared" si="1"/>
        <v>0</v>
      </c>
      <c r="J84" s="14"/>
    </row>
    <row r="85" spans="1:10" x14ac:dyDescent="0.2">
      <c r="A85" s="26">
        <v>66</v>
      </c>
      <c r="B85" s="127" t="s">
        <v>171</v>
      </c>
      <c r="C85" s="144"/>
      <c r="D85" s="144"/>
      <c r="E85" s="144"/>
      <c r="F85" s="70" t="s">
        <v>94</v>
      </c>
      <c r="G85" s="94"/>
      <c r="H85" s="94"/>
      <c r="I85" s="87">
        <f t="shared" si="1"/>
        <v>0</v>
      </c>
      <c r="J85" s="14"/>
    </row>
    <row r="86" spans="1:10" x14ac:dyDescent="0.2">
      <c r="A86" s="58" t="s">
        <v>70</v>
      </c>
      <c r="B86" s="58"/>
      <c r="C86" s="59"/>
      <c r="D86" s="59"/>
      <c r="E86" s="59"/>
      <c r="F86" s="121"/>
      <c r="G86" s="121"/>
      <c r="H86" s="85"/>
      <c r="I86" s="85"/>
      <c r="J86" s="14"/>
    </row>
    <row r="87" spans="1:10" x14ac:dyDescent="0.2">
      <c r="A87" s="27">
        <v>67</v>
      </c>
      <c r="B87" s="126" t="s">
        <v>154</v>
      </c>
      <c r="C87" s="126"/>
      <c r="D87" s="126"/>
      <c r="E87" s="126"/>
      <c r="F87" s="83" t="s">
        <v>23</v>
      </c>
      <c r="G87" s="77"/>
      <c r="H87" s="77"/>
      <c r="I87" s="86">
        <f t="shared" ref="I87:I95" si="2">IF(E87&lt;&gt;0,(ROUND((E87*G87*H87),0)),(ROUND((G87*H87),0)))</f>
        <v>0</v>
      </c>
      <c r="J87" s="14"/>
    </row>
    <row r="88" spans="1:10" x14ac:dyDescent="0.2">
      <c r="A88" s="27">
        <v>68</v>
      </c>
      <c r="B88" s="126" t="s">
        <v>153</v>
      </c>
      <c r="C88" s="126"/>
      <c r="D88" s="126"/>
      <c r="E88" s="126"/>
      <c r="F88" s="83" t="s">
        <v>23</v>
      </c>
      <c r="G88" s="77"/>
      <c r="H88" s="77"/>
      <c r="I88" s="86">
        <f t="shared" si="2"/>
        <v>0</v>
      </c>
      <c r="J88" s="14"/>
    </row>
    <row r="89" spans="1:10" x14ac:dyDescent="0.2">
      <c r="A89" s="27">
        <v>69</v>
      </c>
      <c r="B89" s="123" t="s">
        <v>156</v>
      </c>
      <c r="C89" s="123"/>
      <c r="D89" s="123"/>
      <c r="E89" s="123"/>
      <c r="F89" s="82" t="s">
        <v>23</v>
      </c>
      <c r="G89" s="77"/>
      <c r="H89" s="77"/>
      <c r="I89" s="86">
        <f t="shared" si="2"/>
        <v>0</v>
      </c>
      <c r="J89" s="14"/>
    </row>
    <row r="90" spans="1:10" x14ac:dyDescent="0.2">
      <c r="A90" s="27">
        <v>70</v>
      </c>
      <c r="B90" s="123" t="s">
        <v>174</v>
      </c>
      <c r="C90" s="123"/>
      <c r="D90" s="123"/>
      <c r="E90" s="123"/>
      <c r="F90" s="82" t="s">
        <v>23</v>
      </c>
      <c r="G90" s="77"/>
      <c r="H90" s="77"/>
      <c r="I90" s="86">
        <f t="shared" si="2"/>
        <v>0</v>
      </c>
      <c r="J90" s="14"/>
    </row>
    <row r="91" spans="1:10" x14ac:dyDescent="0.2">
      <c r="A91" s="27">
        <v>71</v>
      </c>
      <c r="B91" s="123" t="s">
        <v>152</v>
      </c>
      <c r="C91" s="123"/>
      <c r="D91" s="123"/>
      <c r="E91" s="123"/>
      <c r="F91" s="82" t="s">
        <v>94</v>
      </c>
      <c r="G91" s="77"/>
      <c r="H91" s="77"/>
      <c r="I91" s="86">
        <f t="shared" si="2"/>
        <v>0</v>
      </c>
      <c r="J91" s="14"/>
    </row>
    <row r="92" spans="1:10" x14ac:dyDescent="0.2">
      <c r="A92" s="27">
        <v>72</v>
      </c>
      <c r="B92" s="123"/>
      <c r="C92" s="123"/>
      <c r="D92" s="123"/>
      <c r="E92" s="123"/>
      <c r="F92" s="82"/>
      <c r="G92" s="77"/>
      <c r="H92" s="77"/>
      <c r="I92" s="86">
        <f t="shared" si="2"/>
        <v>0</v>
      </c>
      <c r="J92" s="14"/>
    </row>
    <row r="93" spans="1:10" x14ac:dyDescent="0.2">
      <c r="A93" s="27">
        <v>73</v>
      </c>
      <c r="B93" s="123"/>
      <c r="C93" s="123"/>
      <c r="D93" s="123"/>
      <c r="E93" s="123"/>
      <c r="F93" s="82"/>
      <c r="G93" s="77"/>
      <c r="H93" s="77"/>
      <c r="I93" s="86">
        <f t="shared" si="2"/>
        <v>0</v>
      </c>
      <c r="J93" s="14"/>
    </row>
    <row r="94" spans="1:10" x14ac:dyDescent="0.2">
      <c r="A94" s="27">
        <v>74</v>
      </c>
      <c r="B94" s="123"/>
      <c r="C94" s="123"/>
      <c r="D94" s="123"/>
      <c r="E94" s="123"/>
      <c r="F94" s="82"/>
      <c r="G94" s="77"/>
      <c r="H94" s="77"/>
      <c r="I94" s="86">
        <f t="shared" si="2"/>
        <v>0</v>
      </c>
      <c r="J94" s="14"/>
    </row>
    <row r="95" spans="1:10" ht="15.95" customHeight="1" thickBot="1" x14ac:dyDescent="0.25">
      <c r="A95" s="27">
        <v>75</v>
      </c>
      <c r="B95" s="152"/>
      <c r="C95" s="152"/>
      <c r="D95" s="152"/>
      <c r="E95" s="152"/>
      <c r="F95" s="83"/>
      <c r="G95" s="77"/>
      <c r="H95" s="77"/>
      <c r="I95" s="86">
        <f t="shared" si="2"/>
        <v>0</v>
      </c>
      <c r="J95" s="14"/>
    </row>
    <row r="96" spans="1:10" ht="15.95" customHeight="1" thickBot="1" x14ac:dyDescent="0.3">
      <c r="A96" s="145" t="s">
        <v>28</v>
      </c>
      <c r="B96" s="146"/>
      <c r="C96" s="146"/>
      <c r="D96" s="146"/>
      <c r="E96" s="42"/>
      <c r="F96" s="95"/>
      <c r="G96" s="43"/>
      <c r="H96" s="43"/>
      <c r="I96" s="31">
        <f>SUM(I60:I95)</f>
        <v>0</v>
      </c>
      <c r="J96" s="14"/>
    </row>
    <row r="97" spans="1:10" ht="21.75" customHeight="1" thickBot="1" x14ac:dyDescent="0.25">
      <c r="A97" s="37"/>
      <c r="B97" s="37"/>
      <c r="C97" s="37"/>
      <c r="D97" s="37"/>
      <c r="E97" s="37"/>
      <c r="F97" s="40"/>
      <c r="G97" s="39"/>
      <c r="H97" s="39"/>
      <c r="I97" s="38"/>
      <c r="J97" s="14"/>
    </row>
    <row r="98" spans="1:10" ht="21" thickBot="1" x14ac:dyDescent="0.25">
      <c r="A98" s="125" t="s">
        <v>113</v>
      </c>
      <c r="B98" s="125"/>
      <c r="C98" s="125"/>
      <c r="D98" s="125"/>
      <c r="E98" s="125"/>
      <c r="F98" s="125"/>
      <c r="G98" s="125"/>
      <c r="H98" s="125"/>
      <c r="I98" s="125"/>
      <c r="J98" s="14"/>
    </row>
    <row r="99" spans="1:10" ht="14.25" thickTop="1" thickBot="1" x14ac:dyDescent="0.25">
      <c r="A99" s="24" t="s">
        <v>1</v>
      </c>
      <c r="B99" s="149" t="s">
        <v>2</v>
      </c>
      <c r="C99" s="149"/>
      <c r="D99" s="149"/>
      <c r="E99" s="52" t="s">
        <v>83</v>
      </c>
      <c r="F99" s="16" t="s">
        <v>3</v>
      </c>
      <c r="G99" s="16" t="s">
        <v>104</v>
      </c>
      <c r="H99" s="16" t="s">
        <v>60</v>
      </c>
      <c r="I99" s="25" t="s">
        <v>103</v>
      </c>
      <c r="J99" s="14"/>
    </row>
    <row r="100" spans="1:10" ht="13.5" thickTop="1" x14ac:dyDescent="0.2">
      <c r="A100" s="27">
        <v>76</v>
      </c>
      <c r="B100" s="150" t="s">
        <v>121</v>
      </c>
      <c r="C100" s="150"/>
      <c r="D100" s="150"/>
      <c r="E100" s="29">
        <v>2</v>
      </c>
      <c r="F100" s="83" t="s">
        <v>1</v>
      </c>
      <c r="G100" s="77"/>
      <c r="H100" s="77"/>
      <c r="I100" s="86">
        <f t="shared" ref="I100:I102" si="3">IF(E100&lt;&gt;0,(ROUND((E100*G100*H100),0)),(ROUND((G100*H100),0)))</f>
        <v>0</v>
      </c>
      <c r="J100" s="28"/>
    </row>
    <row r="101" spans="1:10" x14ac:dyDescent="0.2">
      <c r="A101" s="27">
        <v>77</v>
      </c>
      <c r="B101" s="126" t="s">
        <v>180</v>
      </c>
      <c r="C101" s="126"/>
      <c r="D101" s="126"/>
      <c r="E101" s="126"/>
      <c r="F101" s="83" t="s">
        <v>57</v>
      </c>
      <c r="G101" s="77"/>
      <c r="H101" s="77"/>
      <c r="I101" s="86">
        <f t="shared" si="3"/>
        <v>0</v>
      </c>
      <c r="J101" s="14"/>
    </row>
    <row r="102" spans="1:10" ht="12.75" customHeight="1" x14ac:dyDescent="0.2">
      <c r="A102" s="27">
        <v>78</v>
      </c>
      <c r="B102" s="127" t="s">
        <v>157</v>
      </c>
      <c r="C102" s="127"/>
      <c r="D102" s="127"/>
      <c r="E102" s="127"/>
      <c r="F102" s="83" t="s">
        <v>57</v>
      </c>
      <c r="G102" s="77"/>
      <c r="H102" s="77"/>
      <c r="I102" s="86">
        <f t="shared" si="3"/>
        <v>0</v>
      </c>
      <c r="J102" s="14"/>
    </row>
    <row r="103" spans="1:10" ht="15.75" x14ac:dyDescent="0.25">
      <c r="A103" s="56" t="s">
        <v>114</v>
      </c>
      <c r="B103" s="56"/>
      <c r="C103" s="65"/>
      <c r="D103" s="65"/>
      <c r="E103" s="65"/>
      <c r="F103" s="110"/>
      <c r="G103" s="110"/>
      <c r="H103" s="96"/>
      <c r="I103" s="57"/>
      <c r="J103" s="14"/>
    </row>
    <row r="104" spans="1:10" ht="12.75" customHeight="1" x14ac:dyDescent="0.2">
      <c r="A104" s="27">
        <v>79</v>
      </c>
      <c r="B104" s="143"/>
      <c r="C104" s="143"/>
      <c r="D104" s="143"/>
      <c r="E104" s="143"/>
      <c r="F104" s="83"/>
      <c r="G104" s="77"/>
      <c r="H104" s="77"/>
      <c r="I104" s="86">
        <f t="shared" ref="I104:I105" si="4">IF(E104&lt;&gt;0,(ROUND((E104*G104*H104),0)),(ROUND((G104*H104),0)))</f>
        <v>0</v>
      </c>
      <c r="J104" s="14"/>
    </row>
    <row r="105" spans="1:10" ht="12.75" customHeight="1" thickBot="1" x14ac:dyDescent="0.25">
      <c r="A105" s="27">
        <v>80</v>
      </c>
      <c r="B105" s="148"/>
      <c r="C105" s="148"/>
      <c r="D105" s="148"/>
      <c r="E105" s="148"/>
      <c r="F105" s="83"/>
      <c r="G105" s="77"/>
      <c r="H105" s="77"/>
      <c r="I105" s="86">
        <f t="shared" si="4"/>
        <v>0</v>
      </c>
      <c r="J105" s="14"/>
    </row>
    <row r="106" spans="1:10" s="4" customFormat="1" ht="15.95" customHeight="1" thickBot="1" x14ac:dyDescent="0.3">
      <c r="A106" s="145" t="s">
        <v>105</v>
      </c>
      <c r="B106" s="145"/>
      <c r="C106" s="145"/>
      <c r="D106" s="145"/>
      <c r="E106" s="145"/>
      <c r="F106" s="95"/>
      <c r="G106" s="43"/>
      <c r="H106" s="43"/>
      <c r="I106" s="31">
        <f>SUM(I100:I105)</f>
        <v>0</v>
      </c>
      <c r="J106" s="19"/>
    </row>
    <row r="107" spans="1:10" ht="21.75" customHeight="1" thickBot="1" x14ac:dyDescent="0.25">
      <c r="A107" s="40"/>
      <c r="B107" s="40"/>
      <c r="C107" s="41"/>
      <c r="D107" s="41"/>
      <c r="E107" s="37"/>
      <c r="F107" s="40"/>
      <c r="G107" s="39"/>
      <c r="H107" s="39"/>
      <c r="I107" s="38"/>
      <c r="J107" s="14"/>
    </row>
    <row r="108" spans="1:10" ht="21" thickBot="1" x14ac:dyDescent="0.25">
      <c r="A108" s="151" t="s">
        <v>64</v>
      </c>
      <c r="B108" s="151"/>
      <c r="C108" s="151"/>
      <c r="D108" s="151"/>
      <c r="E108" s="151"/>
      <c r="F108" s="151"/>
      <c r="G108" s="151"/>
      <c r="H108" s="151"/>
      <c r="I108" s="151"/>
      <c r="J108" s="14"/>
    </row>
    <row r="109" spans="1:10" ht="14.25" thickTop="1" thickBot="1" x14ac:dyDescent="0.25">
      <c r="A109" s="24" t="s">
        <v>1</v>
      </c>
      <c r="B109" s="149" t="s">
        <v>2</v>
      </c>
      <c r="C109" s="149"/>
      <c r="D109" s="149"/>
      <c r="E109" s="149"/>
      <c r="F109" s="16" t="s">
        <v>3</v>
      </c>
      <c r="G109" s="16" t="s">
        <v>104</v>
      </c>
      <c r="H109" s="16" t="s">
        <v>60</v>
      </c>
      <c r="I109" s="25" t="s">
        <v>103</v>
      </c>
      <c r="J109" s="14"/>
    </row>
    <row r="110" spans="1:10" ht="13.5" thickTop="1" x14ac:dyDescent="0.2">
      <c r="A110" s="27">
        <v>81</v>
      </c>
      <c r="B110" s="161" t="s">
        <v>29</v>
      </c>
      <c r="C110" s="161"/>
      <c r="D110" s="161"/>
      <c r="E110" s="161"/>
      <c r="F110" s="83" t="s">
        <v>5</v>
      </c>
      <c r="G110" s="77"/>
      <c r="H110" s="77"/>
      <c r="I110" s="86">
        <f t="shared" ref="I110:I117" si="5">IF(E110&lt;&gt;0,(ROUND((E110*G110*H110),0)),(ROUND((G110*H110),0)))</f>
        <v>0</v>
      </c>
      <c r="J110" s="28"/>
    </row>
    <row r="111" spans="1:10" x14ac:dyDescent="0.2">
      <c r="A111" s="27">
        <v>82</v>
      </c>
      <c r="B111" s="129" t="s">
        <v>30</v>
      </c>
      <c r="C111" s="129"/>
      <c r="D111" s="129"/>
      <c r="E111" s="129"/>
      <c r="F111" s="83" t="s">
        <v>5</v>
      </c>
      <c r="G111" s="77"/>
      <c r="H111" s="77"/>
      <c r="I111" s="86">
        <f t="shared" si="5"/>
        <v>0</v>
      </c>
      <c r="J111" s="14"/>
    </row>
    <row r="112" spans="1:10" x14ac:dyDescent="0.2">
      <c r="A112" s="27">
        <v>83</v>
      </c>
      <c r="B112" s="126" t="s">
        <v>109</v>
      </c>
      <c r="C112" s="126"/>
      <c r="D112" s="126"/>
      <c r="E112" s="126"/>
      <c r="F112" s="83" t="s">
        <v>5</v>
      </c>
      <c r="G112" s="77"/>
      <c r="H112" s="77"/>
      <c r="I112" s="86">
        <f t="shared" si="5"/>
        <v>0</v>
      </c>
      <c r="J112" s="14"/>
    </row>
    <row r="113" spans="1:10" x14ac:dyDescent="0.2">
      <c r="A113" s="27">
        <v>84</v>
      </c>
      <c r="B113" s="129" t="s">
        <v>89</v>
      </c>
      <c r="C113" s="129"/>
      <c r="D113" s="129"/>
      <c r="E113" s="129"/>
      <c r="F113" s="83" t="s">
        <v>5</v>
      </c>
      <c r="G113" s="77"/>
      <c r="H113" s="77"/>
      <c r="I113" s="86">
        <f t="shared" si="5"/>
        <v>0</v>
      </c>
      <c r="J113" s="14"/>
    </row>
    <row r="114" spans="1:10" x14ac:dyDescent="0.2">
      <c r="A114" s="27">
        <v>85</v>
      </c>
      <c r="B114" s="126" t="s">
        <v>215</v>
      </c>
      <c r="C114" s="126"/>
      <c r="D114" s="126"/>
      <c r="E114" s="126"/>
      <c r="F114" s="83" t="s">
        <v>5</v>
      </c>
      <c r="G114" s="77"/>
      <c r="H114" s="77"/>
      <c r="I114" s="86">
        <f t="shared" si="5"/>
        <v>0</v>
      </c>
      <c r="J114" s="14"/>
    </row>
    <row r="115" spans="1:10" x14ac:dyDescent="0.2">
      <c r="A115" s="27">
        <v>86</v>
      </c>
      <c r="B115" s="126" t="s">
        <v>122</v>
      </c>
      <c r="C115" s="126"/>
      <c r="D115" s="126"/>
      <c r="E115" s="126"/>
      <c r="F115" s="83" t="s">
        <v>31</v>
      </c>
      <c r="G115" s="77"/>
      <c r="H115" s="77"/>
      <c r="I115" s="86">
        <f t="shared" si="5"/>
        <v>0</v>
      </c>
      <c r="J115" s="14"/>
    </row>
    <row r="116" spans="1:10" x14ac:dyDescent="0.2">
      <c r="A116" s="30">
        <v>87</v>
      </c>
      <c r="B116" s="123" t="s">
        <v>110</v>
      </c>
      <c r="C116" s="123"/>
      <c r="D116" s="123"/>
      <c r="E116" s="123"/>
      <c r="F116" s="104" t="s">
        <v>23</v>
      </c>
      <c r="G116" s="77"/>
      <c r="H116" s="77"/>
      <c r="I116" s="86">
        <f t="shared" si="5"/>
        <v>0</v>
      </c>
      <c r="J116" s="14"/>
    </row>
    <row r="117" spans="1:10" ht="12.75" customHeight="1" x14ac:dyDescent="0.2">
      <c r="A117" s="27">
        <v>88</v>
      </c>
      <c r="B117" s="127" t="s">
        <v>111</v>
      </c>
      <c r="C117" s="127"/>
      <c r="D117" s="127"/>
      <c r="E117" s="127"/>
      <c r="F117" s="105" t="s">
        <v>23</v>
      </c>
      <c r="G117" s="77"/>
      <c r="H117" s="77"/>
      <c r="I117" s="86">
        <f t="shared" si="5"/>
        <v>0</v>
      </c>
      <c r="J117" s="14"/>
    </row>
    <row r="118" spans="1:10" ht="15.75" x14ac:dyDescent="0.25">
      <c r="A118" s="56" t="s">
        <v>65</v>
      </c>
      <c r="B118" s="58"/>
      <c r="C118" s="64"/>
      <c r="D118" s="64"/>
      <c r="E118" s="64"/>
      <c r="F118" s="110"/>
      <c r="G118" s="110"/>
      <c r="H118" s="96"/>
      <c r="I118" s="96"/>
      <c r="J118" s="14"/>
    </row>
    <row r="119" spans="1:10" x14ac:dyDescent="0.2">
      <c r="A119" s="27">
        <v>89</v>
      </c>
      <c r="B119" s="128" t="s">
        <v>112</v>
      </c>
      <c r="C119" s="128"/>
      <c r="D119" s="128"/>
      <c r="E119" s="128"/>
      <c r="F119" s="83" t="s">
        <v>5</v>
      </c>
      <c r="G119" s="77"/>
      <c r="H119" s="77"/>
      <c r="I119" s="86">
        <f t="shared" ref="I119:I125" si="6">IF(E119&lt;&gt;0,(ROUND((E119*G119*H119),0)),(ROUND((G119*H119),0)))</f>
        <v>0</v>
      </c>
      <c r="J119" s="14"/>
    </row>
    <row r="120" spans="1:10" x14ac:dyDescent="0.2">
      <c r="A120" s="27">
        <v>90</v>
      </c>
      <c r="B120" s="129"/>
      <c r="C120" s="129"/>
      <c r="D120" s="129"/>
      <c r="E120" s="129"/>
      <c r="F120" s="83"/>
      <c r="G120" s="77"/>
      <c r="H120" s="77"/>
      <c r="I120" s="86">
        <f t="shared" si="6"/>
        <v>0</v>
      </c>
      <c r="J120" s="14"/>
    </row>
    <row r="121" spans="1:10" x14ac:dyDescent="0.2">
      <c r="A121" s="27">
        <v>91</v>
      </c>
      <c r="B121" s="129"/>
      <c r="C121" s="129"/>
      <c r="D121" s="129"/>
      <c r="E121" s="129"/>
      <c r="F121" s="104"/>
      <c r="G121" s="77"/>
      <c r="H121" s="77"/>
      <c r="I121" s="86">
        <f t="shared" ref="I121" si="7">IF(E121&lt;&gt;0,(ROUND((E121*G121*H121),0)),(ROUND((G121*H121),0)))</f>
        <v>0</v>
      </c>
      <c r="J121" s="14"/>
    </row>
    <row r="122" spans="1:10" x14ac:dyDescent="0.2">
      <c r="A122" s="27">
        <v>92</v>
      </c>
      <c r="B122" s="129"/>
      <c r="C122" s="129"/>
      <c r="D122" s="129"/>
      <c r="E122" s="129"/>
      <c r="F122" s="83"/>
      <c r="G122" s="77"/>
      <c r="H122" s="77"/>
      <c r="I122" s="86">
        <f t="shared" si="6"/>
        <v>0</v>
      </c>
      <c r="J122" s="14"/>
    </row>
    <row r="123" spans="1:10" x14ac:dyDescent="0.2">
      <c r="A123" s="27">
        <v>93</v>
      </c>
      <c r="B123" s="129"/>
      <c r="C123" s="129"/>
      <c r="D123" s="129"/>
      <c r="E123" s="129"/>
      <c r="F123" s="83"/>
      <c r="G123" s="77"/>
      <c r="H123" s="77"/>
      <c r="I123" s="86">
        <f t="shared" si="6"/>
        <v>0</v>
      </c>
      <c r="J123" s="14"/>
    </row>
    <row r="124" spans="1:10" x14ac:dyDescent="0.2">
      <c r="A124" s="27">
        <v>94</v>
      </c>
      <c r="B124" s="129"/>
      <c r="C124" s="129"/>
      <c r="D124" s="129"/>
      <c r="E124" s="129"/>
      <c r="F124" s="83"/>
      <c r="G124" s="77"/>
      <c r="H124" s="77"/>
      <c r="I124" s="86">
        <f t="shared" si="6"/>
        <v>0</v>
      </c>
      <c r="J124" s="14"/>
    </row>
    <row r="125" spans="1:10" s="4" customFormat="1" ht="15.95" customHeight="1" thickBot="1" x14ac:dyDescent="0.25">
      <c r="A125" s="27">
        <v>95</v>
      </c>
      <c r="B125" s="148"/>
      <c r="C125" s="148"/>
      <c r="D125" s="148"/>
      <c r="E125" s="148"/>
      <c r="F125" s="83"/>
      <c r="G125" s="77"/>
      <c r="H125" s="77"/>
      <c r="I125" s="86">
        <f t="shared" si="6"/>
        <v>0</v>
      </c>
      <c r="J125" s="19"/>
    </row>
    <row r="126" spans="1:10" s="4" customFormat="1" ht="15.95" customHeight="1" thickBot="1" x14ac:dyDescent="0.3">
      <c r="A126" s="146" t="s">
        <v>66</v>
      </c>
      <c r="B126" s="146"/>
      <c r="C126" s="146"/>
      <c r="D126" s="146"/>
      <c r="E126" s="146"/>
      <c r="F126" s="95"/>
      <c r="G126" s="43"/>
      <c r="H126" s="43"/>
      <c r="I126" s="31">
        <f>SUM(I110:I125)</f>
        <v>0</v>
      </c>
      <c r="J126" s="19"/>
    </row>
    <row r="127" spans="1:10" ht="21.75" customHeight="1" thickBot="1" x14ac:dyDescent="0.25">
      <c r="A127" s="37"/>
      <c r="B127" s="37"/>
      <c r="C127" s="74"/>
      <c r="D127" s="74"/>
      <c r="E127" s="74"/>
      <c r="F127" s="40"/>
      <c r="G127" s="41"/>
      <c r="H127" s="41"/>
      <c r="I127" s="38"/>
      <c r="J127" s="14"/>
    </row>
    <row r="128" spans="1:10" ht="21" customHeight="1" thickBot="1" x14ac:dyDescent="0.25">
      <c r="A128" s="125" t="s">
        <v>141</v>
      </c>
      <c r="B128" s="125"/>
      <c r="C128" s="125"/>
      <c r="D128" s="125"/>
      <c r="E128" s="125"/>
      <c r="F128" s="125"/>
      <c r="G128" s="125"/>
      <c r="H128" s="125"/>
      <c r="I128" s="125"/>
      <c r="J128" s="14"/>
    </row>
    <row r="129" spans="1:13" ht="14.25" thickTop="1" thickBot="1" x14ac:dyDescent="0.25">
      <c r="A129" s="24" t="s">
        <v>1</v>
      </c>
      <c r="B129" s="149" t="s">
        <v>2</v>
      </c>
      <c r="C129" s="149"/>
      <c r="D129" s="149"/>
      <c r="E129" s="149"/>
      <c r="F129" s="16" t="s">
        <v>3</v>
      </c>
      <c r="G129" s="16" t="s">
        <v>104</v>
      </c>
      <c r="H129" s="16" t="s">
        <v>60</v>
      </c>
      <c r="I129" s="25" t="s">
        <v>103</v>
      </c>
    </row>
    <row r="130" spans="1:13" ht="13.5" thickTop="1" x14ac:dyDescent="0.2">
      <c r="A130" s="147" t="s">
        <v>204</v>
      </c>
      <c r="B130" s="147"/>
      <c r="C130" s="147"/>
      <c r="D130" s="147"/>
      <c r="E130" s="147"/>
      <c r="F130" s="147"/>
      <c r="G130" s="147"/>
      <c r="H130" s="147"/>
      <c r="I130" s="147"/>
      <c r="J130" s="14"/>
    </row>
    <row r="131" spans="1:13" x14ac:dyDescent="0.2">
      <c r="A131" s="27">
        <v>96</v>
      </c>
      <c r="B131" s="143" t="s">
        <v>22</v>
      </c>
      <c r="C131" s="143"/>
      <c r="D131" s="143"/>
      <c r="E131" s="143"/>
      <c r="F131" s="83" t="s">
        <v>23</v>
      </c>
      <c r="G131" s="77"/>
      <c r="H131" s="77"/>
      <c r="I131" s="86">
        <f t="shared" ref="I131:I174" si="8">IF(E131&lt;&gt;0,(ROUND((E131*G131*H131),0)),(ROUND((G131*H131),0)))</f>
        <v>0</v>
      </c>
      <c r="J131" s="14"/>
    </row>
    <row r="132" spans="1:13" ht="12.75" customHeight="1" x14ac:dyDescent="0.2">
      <c r="A132" s="27">
        <v>97</v>
      </c>
      <c r="B132" s="129" t="s">
        <v>76</v>
      </c>
      <c r="C132" s="129"/>
      <c r="D132" s="129"/>
      <c r="E132" s="129"/>
      <c r="F132" s="83" t="s">
        <v>1</v>
      </c>
      <c r="G132" s="77"/>
      <c r="H132" s="77"/>
      <c r="I132" s="86">
        <f t="shared" si="8"/>
        <v>0</v>
      </c>
    </row>
    <row r="133" spans="1:13" ht="12.75" customHeight="1" x14ac:dyDescent="0.2">
      <c r="A133" s="7">
        <v>98</v>
      </c>
      <c r="B133" s="118" t="s">
        <v>181</v>
      </c>
      <c r="C133" s="107"/>
      <c r="D133" s="107"/>
      <c r="E133" s="107"/>
      <c r="F133" s="81" t="s">
        <v>1</v>
      </c>
      <c r="G133" s="73"/>
      <c r="H133" s="73"/>
      <c r="I133" s="86">
        <f t="shared" si="8"/>
        <v>0</v>
      </c>
    </row>
    <row r="134" spans="1:13" x14ac:dyDescent="0.2">
      <c r="A134" s="7">
        <v>99</v>
      </c>
      <c r="B134" s="118" t="s">
        <v>182</v>
      </c>
      <c r="C134" s="107"/>
      <c r="D134" s="107"/>
      <c r="E134" s="107"/>
      <c r="F134" s="81" t="s">
        <v>1</v>
      </c>
      <c r="G134" s="73"/>
      <c r="H134" s="73"/>
      <c r="I134" s="86">
        <f t="shared" si="8"/>
        <v>0</v>
      </c>
      <c r="J134" s="14"/>
    </row>
    <row r="135" spans="1:13" s="1" customFormat="1" x14ac:dyDescent="0.2">
      <c r="A135" s="27">
        <v>100</v>
      </c>
      <c r="B135" s="129" t="s">
        <v>32</v>
      </c>
      <c r="C135" s="129"/>
      <c r="D135" s="129"/>
      <c r="E135" s="129"/>
      <c r="F135" s="83" t="s">
        <v>57</v>
      </c>
      <c r="G135" s="77"/>
      <c r="H135" s="77"/>
      <c r="I135" s="86">
        <f t="shared" si="8"/>
        <v>0</v>
      </c>
      <c r="M135"/>
    </row>
    <row r="136" spans="1:13" x14ac:dyDescent="0.2">
      <c r="A136" s="5">
        <v>101</v>
      </c>
      <c r="B136" s="114" t="s">
        <v>84</v>
      </c>
      <c r="C136" s="114"/>
      <c r="D136" s="114"/>
      <c r="E136" s="114"/>
      <c r="F136" s="97" t="s">
        <v>57</v>
      </c>
      <c r="G136" s="8"/>
      <c r="H136" s="8"/>
      <c r="I136" s="87">
        <f t="shared" si="8"/>
        <v>0</v>
      </c>
    </row>
    <row r="137" spans="1:13" ht="12.75" customHeight="1" x14ac:dyDescent="0.2">
      <c r="A137" s="153" t="s">
        <v>142</v>
      </c>
      <c r="B137" s="153"/>
      <c r="C137" s="153"/>
      <c r="D137" s="153"/>
      <c r="E137" s="153"/>
      <c r="F137" s="153"/>
      <c r="G137" s="153"/>
      <c r="H137" s="153"/>
      <c r="I137" s="153"/>
      <c r="J137" s="14"/>
    </row>
    <row r="138" spans="1:13" ht="12.75" customHeight="1" x14ac:dyDescent="0.2">
      <c r="A138" s="27">
        <v>102</v>
      </c>
      <c r="B138" s="128" t="s">
        <v>143</v>
      </c>
      <c r="C138" s="128"/>
      <c r="D138" s="128"/>
      <c r="E138" s="128"/>
      <c r="F138" s="83" t="s">
        <v>57</v>
      </c>
      <c r="G138" s="77"/>
      <c r="H138" s="77"/>
      <c r="I138" s="86">
        <f t="shared" si="8"/>
        <v>0</v>
      </c>
    </row>
    <row r="139" spans="1:13" ht="12.75" customHeight="1" x14ac:dyDescent="0.2">
      <c r="A139" s="7">
        <v>103</v>
      </c>
      <c r="B139" s="126" t="s">
        <v>144</v>
      </c>
      <c r="C139" s="126"/>
      <c r="D139" s="126"/>
      <c r="E139" s="126"/>
      <c r="F139" s="83" t="s">
        <v>216</v>
      </c>
      <c r="G139" s="73"/>
      <c r="H139" s="73"/>
      <c r="I139" s="86">
        <f t="shared" si="8"/>
        <v>0</v>
      </c>
    </row>
    <row r="140" spans="1:13" x14ac:dyDescent="0.2">
      <c r="A140" s="7">
        <v>104</v>
      </c>
      <c r="B140" s="126" t="s">
        <v>145</v>
      </c>
      <c r="C140" s="126"/>
      <c r="D140" s="126"/>
      <c r="E140" s="126"/>
      <c r="F140" s="83" t="s">
        <v>57</v>
      </c>
      <c r="G140" s="73"/>
      <c r="H140" s="73"/>
      <c r="I140" s="86">
        <f t="shared" si="8"/>
        <v>0</v>
      </c>
    </row>
    <row r="141" spans="1:13" x14ac:dyDescent="0.2">
      <c r="A141" s="7">
        <v>105</v>
      </c>
      <c r="B141" s="126" t="s">
        <v>146</v>
      </c>
      <c r="C141" s="126"/>
      <c r="D141" s="126"/>
      <c r="E141" s="126"/>
      <c r="F141" s="106" t="s">
        <v>216</v>
      </c>
      <c r="G141" s="73"/>
      <c r="H141" s="73"/>
      <c r="I141" s="86">
        <f t="shared" si="8"/>
        <v>0</v>
      </c>
    </row>
    <row r="142" spans="1:13" x14ac:dyDescent="0.2">
      <c r="A142" s="7">
        <v>106</v>
      </c>
      <c r="B142" s="126" t="s">
        <v>147</v>
      </c>
      <c r="C142" s="126"/>
      <c r="D142" s="126"/>
      <c r="E142" s="126"/>
      <c r="F142" s="83" t="s">
        <v>1</v>
      </c>
      <c r="G142" s="73"/>
      <c r="H142" s="73"/>
      <c r="I142" s="86">
        <f t="shared" si="8"/>
        <v>0</v>
      </c>
    </row>
    <row r="143" spans="1:13" x14ac:dyDescent="0.2">
      <c r="A143" s="7">
        <v>107</v>
      </c>
      <c r="B143" s="126" t="s">
        <v>148</v>
      </c>
      <c r="C143" s="126"/>
      <c r="D143" s="126"/>
      <c r="E143" s="126"/>
      <c r="F143" s="83" t="s">
        <v>1</v>
      </c>
      <c r="G143" s="73"/>
      <c r="H143" s="73"/>
      <c r="I143" s="86">
        <f t="shared" si="8"/>
        <v>0</v>
      </c>
    </row>
    <row r="144" spans="1:13" x14ac:dyDescent="0.2">
      <c r="A144" s="7">
        <v>108</v>
      </c>
      <c r="B144" s="126" t="s">
        <v>155</v>
      </c>
      <c r="C144" s="126"/>
      <c r="D144" s="126"/>
      <c r="E144" s="126"/>
      <c r="F144" s="83" t="s">
        <v>1</v>
      </c>
      <c r="G144" s="73"/>
      <c r="H144" s="73"/>
      <c r="I144" s="86">
        <f t="shared" si="8"/>
        <v>0</v>
      </c>
    </row>
    <row r="145" spans="1:10" x14ac:dyDescent="0.2">
      <c r="A145" s="7">
        <v>109</v>
      </c>
      <c r="B145" s="126" t="s">
        <v>149</v>
      </c>
      <c r="C145" s="126"/>
      <c r="D145" s="126"/>
      <c r="E145" s="126"/>
      <c r="F145" s="83" t="s">
        <v>1</v>
      </c>
      <c r="G145" s="73"/>
      <c r="H145" s="73"/>
      <c r="I145" s="86">
        <f t="shared" si="8"/>
        <v>0</v>
      </c>
    </row>
    <row r="146" spans="1:10" x14ac:dyDescent="0.2">
      <c r="A146" s="7">
        <v>110</v>
      </c>
      <c r="B146" s="126" t="s">
        <v>150</v>
      </c>
      <c r="C146" s="126"/>
      <c r="D146" s="126"/>
      <c r="E146" s="126"/>
      <c r="F146" s="83" t="s">
        <v>1</v>
      </c>
      <c r="G146" s="73"/>
      <c r="H146" s="73"/>
      <c r="I146" s="86">
        <f t="shared" si="8"/>
        <v>0</v>
      </c>
    </row>
    <row r="147" spans="1:10" x14ac:dyDescent="0.2">
      <c r="A147" s="7">
        <v>111</v>
      </c>
      <c r="B147" s="126" t="s">
        <v>151</v>
      </c>
      <c r="C147" s="126"/>
      <c r="D147" s="126"/>
      <c r="E147" s="126"/>
      <c r="F147" s="83" t="s">
        <v>1</v>
      </c>
      <c r="G147" s="73"/>
      <c r="H147" s="73"/>
      <c r="I147" s="86">
        <f t="shared" si="8"/>
        <v>0</v>
      </c>
      <c r="J147" s="14"/>
    </row>
    <row r="148" spans="1:10" x14ac:dyDescent="0.2">
      <c r="A148" s="7">
        <v>112</v>
      </c>
      <c r="B148" s="126" t="s">
        <v>183</v>
      </c>
      <c r="C148" s="126"/>
      <c r="D148" s="126"/>
      <c r="E148" s="126"/>
      <c r="F148" s="83" t="s">
        <v>75</v>
      </c>
      <c r="G148" s="77"/>
      <c r="H148" s="77"/>
      <c r="I148" s="86">
        <f t="shared" si="8"/>
        <v>0</v>
      </c>
    </row>
    <row r="149" spans="1:10" x14ac:dyDescent="0.2">
      <c r="A149" s="55" t="s">
        <v>33</v>
      </c>
      <c r="B149" s="55"/>
      <c r="C149" s="56"/>
      <c r="D149" s="56"/>
      <c r="E149" s="56"/>
      <c r="F149" s="110"/>
      <c r="G149" s="110"/>
      <c r="H149" s="96"/>
      <c r="I149" s="57"/>
    </row>
    <row r="150" spans="1:10" x14ac:dyDescent="0.2">
      <c r="A150" s="7">
        <v>113</v>
      </c>
      <c r="B150" s="112" t="s">
        <v>58</v>
      </c>
      <c r="C150" s="112"/>
      <c r="D150" s="112"/>
      <c r="E150" s="112"/>
      <c r="F150" s="81" t="s">
        <v>1</v>
      </c>
      <c r="G150" s="73"/>
      <c r="H150" s="73"/>
      <c r="I150" s="86">
        <f t="shared" si="8"/>
        <v>0</v>
      </c>
    </row>
    <row r="151" spans="1:10" x14ac:dyDescent="0.2">
      <c r="A151" s="7">
        <v>114</v>
      </c>
      <c r="B151" s="107" t="s">
        <v>34</v>
      </c>
      <c r="C151" s="107"/>
      <c r="D151" s="107"/>
      <c r="E151" s="107"/>
      <c r="F151" s="81" t="s">
        <v>57</v>
      </c>
      <c r="G151" s="73"/>
      <c r="H151" s="73"/>
      <c r="I151" s="86">
        <f t="shared" si="8"/>
        <v>0</v>
      </c>
    </row>
    <row r="152" spans="1:10" ht="12.75" customHeight="1" x14ac:dyDescent="0.2">
      <c r="A152" s="7">
        <v>115</v>
      </c>
      <c r="B152" s="107" t="s">
        <v>59</v>
      </c>
      <c r="C152" s="107"/>
      <c r="D152" s="107"/>
      <c r="E152" s="107"/>
      <c r="F152" s="81" t="s">
        <v>1</v>
      </c>
      <c r="G152" s="73"/>
      <c r="H152" s="73"/>
      <c r="I152" s="86">
        <f t="shared" si="8"/>
        <v>0</v>
      </c>
    </row>
    <row r="153" spans="1:10" ht="12.75" customHeight="1" x14ac:dyDescent="0.2">
      <c r="A153" s="7">
        <v>116</v>
      </c>
      <c r="B153" s="118" t="s">
        <v>206</v>
      </c>
      <c r="C153" s="107"/>
      <c r="D153" s="107"/>
      <c r="E153" s="107"/>
      <c r="F153" s="81" t="s">
        <v>1</v>
      </c>
      <c r="G153" s="73"/>
      <c r="H153" s="73"/>
      <c r="I153" s="86">
        <f t="shared" si="8"/>
        <v>0</v>
      </c>
    </row>
    <row r="154" spans="1:10" ht="12.75" customHeight="1" x14ac:dyDescent="0.2">
      <c r="A154" s="7">
        <v>117</v>
      </c>
      <c r="B154" s="118" t="s">
        <v>207</v>
      </c>
      <c r="C154" s="107"/>
      <c r="D154" s="107"/>
      <c r="E154" s="107"/>
      <c r="F154" s="81" t="s">
        <v>1</v>
      </c>
      <c r="G154" s="73"/>
      <c r="H154" s="73"/>
      <c r="I154" s="86">
        <f t="shared" si="8"/>
        <v>0</v>
      </c>
    </row>
    <row r="155" spans="1:10" ht="12.75" customHeight="1" x14ac:dyDescent="0.2">
      <c r="A155" s="7">
        <v>118</v>
      </c>
      <c r="B155" s="118" t="s">
        <v>208</v>
      </c>
      <c r="C155" s="107"/>
      <c r="D155" s="107"/>
      <c r="E155" s="107"/>
      <c r="F155" s="81" t="s">
        <v>1</v>
      </c>
      <c r="G155" s="73"/>
      <c r="H155" s="73"/>
      <c r="I155" s="86">
        <f t="shared" si="8"/>
        <v>0</v>
      </c>
    </row>
    <row r="156" spans="1:10" ht="12.75" customHeight="1" x14ac:dyDescent="0.2">
      <c r="A156" s="7">
        <v>119</v>
      </c>
      <c r="B156" s="118" t="s">
        <v>210</v>
      </c>
      <c r="C156" s="107"/>
      <c r="D156" s="107"/>
      <c r="E156" s="107"/>
      <c r="F156" s="81" t="s">
        <v>1</v>
      </c>
      <c r="G156" s="73"/>
      <c r="H156" s="73"/>
      <c r="I156" s="86">
        <f t="shared" ref="I156" si="9">IF(E156&lt;&gt;0,(ROUND((E156*G156*H156),0)),(ROUND((G156*H156),0)))</f>
        <v>0</v>
      </c>
    </row>
    <row r="157" spans="1:10" ht="12.75" customHeight="1" x14ac:dyDescent="0.2">
      <c r="A157" s="7">
        <v>120</v>
      </c>
      <c r="B157" s="118" t="s">
        <v>211</v>
      </c>
      <c r="C157" s="107"/>
      <c r="D157" s="107"/>
      <c r="E157" s="107"/>
      <c r="F157" s="81" t="s">
        <v>1</v>
      </c>
      <c r="G157" s="73"/>
      <c r="H157" s="73"/>
      <c r="I157" s="86">
        <f t="shared" ref="I157" si="10">IF(E157&lt;&gt;0,(ROUND((E157*G157*H157),0)),(ROUND((G157*H157),0)))</f>
        <v>0</v>
      </c>
    </row>
    <row r="158" spans="1:10" ht="12.75" customHeight="1" x14ac:dyDescent="0.2">
      <c r="A158" s="7">
        <v>121</v>
      </c>
      <c r="B158" s="118" t="s">
        <v>209</v>
      </c>
      <c r="C158" s="107"/>
      <c r="D158" s="107"/>
      <c r="E158" s="107"/>
      <c r="F158" s="81" t="s">
        <v>1</v>
      </c>
      <c r="G158" s="73"/>
      <c r="H158" s="73"/>
      <c r="I158" s="86">
        <f t="shared" si="8"/>
        <v>0</v>
      </c>
    </row>
    <row r="159" spans="1:10" ht="21" thickBot="1" x14ac:dyDescent="0.25">
      <c r="A159" s="122" t="s">
        <v>185</v>
      </c>
      <c r="B159" s="122"/>
      <c r="C159" s="122"/>
      <c r="D159" s="122"/>
      <c r="E159" s="122"/>
      <c r="F159" s="122"/>
      <c r="G159" s="122"/>
      <c r="H159" s="122"/>
      <c r="I159" s="122"/>
    </row>
    <row r="160" spans="1:10" ht="14.25" thickTop="1" thickBot="1" x14ac:dyDescent="0.25">
      <c r="A160" s="78" t="s">
        <v>1</v>
      </c>
      <c r="B160" s="11"/>
      <c r="C160" s="154" t="s">
        <v>2</v>
      </c>
      <c r="D160" s="154"/>
      <c r="E160" s="154"/>
      <c r="F160" s="10" t="s">
        <v>3</v>
      </c>
      <c r="G160" s="10" t="s">
        <v>104</v>
      </c>
      <c r="H160" s="10" t="s">
        <v>60</v>
      </c>
      <c r="I160" s="12" t="s">
        <v>103</v>
      </c>
    </row>
    <row r="161" spans="1:10" ht="13.5" thickTop="1" x14ac:dyDescent="0.2">
      <c r="A161" s="7">
        <v>122</v>
      </c>
      <c r="B161" s="107" t="s">
        <v>35</v>
      </c>
      <c r="C161" s="107"/>
      <c r="D161" s="107"/>
      <c r="E161" s="107"/>
      <c r="F161" s="81" t="s">
        <v>1</v>
      </c>
      <c r="G161" s="73"/>
      <c r="H161" s="73"/>
      <c r="I161" s="86">
        <f>IF(E161&lt;&gt;0,(ROUND((E161*G161*H161),0)),(ROUND((G161*H161),0)))</f>
        <v>0</v>
      </c>
    </row>
    <row r="162" spans="1:10" x14ac:dyDescent="0.2">
      <c r="A162" s="7">
        <v>123</v>
      </c>
      <c r="B162" s="129" t="s">
        <v>36</v>
      </c>
      <c r="C162" s="129"/>
      <c r="D162" s="129"/>
      <c r="E162" s="129"/>
      <c r="F162" s="83" t="s">
        <v>57</v>
      </c>
      <c r="G162" s="73"/>
      <c r="H162" s="73"/>
      <c r="I162" s="86">
        <f t="shared" si="8"/>
        <v>0</v>
      </c>
    </row>
    <row r="163" spans="1:10" x14ac:dyDescent="0.2">
      <c r="A163" s="7">
        <v>124</v>
      </c>
      <c r="B163" s="107" t="s">
        <v>85</v>
      </c>
      <c r="C163" s="107"/>
      <c r="D163" s="107"/>
      <c r="E163" s="107"/>
      <c r="F163" s="81" t="s">
        <v>1</v>
      </c>
      <c r="G163" s="73"/>
      <c r="H163" s="73"/>
      <c r="I163" s="86">
        <f t="shared" si="8"/>
        <v>0</v>
      </c>
    </row>
    <row r="164" spans="1:10" x14ac:dyDescent="0.2">
      <c r="A164" s="7">
        <v>125</v>
      </c>
      <c r="B164" s="107" t="s">
        <v>37</v>
      </c>
      <c r="C164" s="107"/>
      <c r="D164" s="107"/>
      <c r="E164" s="107"/>
      <c r="F164" s="81" t="s">
        <v>1</v>
      </c>
      <c r="G164" s="73"/>
      <c r="H164" s="73"/>
      <c r="I164" s="86">
        <f t="shared" si="8"/>
        <v>0</v>
      </c>
    </row>
    <row r="165" spans="1:10" x14ac:dyDescent="0.2">
      <c r="A165" s="7">
        <v>126</v>
      </c>
      <c r="B165" s="118" t="s">
        <v>184</v>
      </c>
      <c r="C165" s="118"/>
      <c r="D165" s="118"/>
      <c r="E165" s="118"/>
      <c r="F165" s="81" t="s">
        <v>1</v>
      </c>
      <c r="G165" s="73"/>
      <c r="H165" s="73"/>
      <c r="I165" s="86">
        <f t="shared" si="8"/>
        <v>0</v>
      </c>
    </row>
    <row r="166" spans="1:10" x14ac:dyDescent="0.2">
      <c r="A166" s="7">
        <v>127</v>
      </c>
      <c r="B166" s="107" t="s">
        <v>38</v>
      </c>
      <c r="C166" s="107"/>
      <c r="D166" s="107"/>
      <c r="E166" s="107"/>
      <c r="F166" s="81" t="s">
        <v>1</v>
      </c>
      <c r="G166" s="73"/>
      <c r="H166" s="73"/>
      <c r="I166" s="86">
        <f t="shared" si="8"/>
        <v>0</v>
      </c>
      <c r="J166" s="9"/>
    </row>
    <row r="167" spans="1:10" x14ac:dyDescent="0.2">
      <c r="A167" s="7">
        <v>128</v>
      </c>
      <c r="B167" s="118" t="s">
        <v>205</v>
      </c>
      <c r="C167" s="107"/>
      <c r="D167" s="107"/>
      <c r="E167" s="107"/>
      <c r="F167" s="81" t="s">
        <v>23</v>
      </c>
      <c r="G167" s="73"/>
      <c r="H167" s="73"/>
      <c r="I167" s="86">
        <f t="shared" si="8"/>
        <v>0</v>
      </c>
    </row>
    <row r="168" spans="1:10" x14ac:dyDescent="0.2">
      <c r="A168" s="7">
        <v>129</v>
      </c>
      <c r="B168" s="118" t="s">
        <v>86</v>
      </c>
      <c r="C168" s="107"/>
      <c r="D168" s="107"/>
      <c r="E168" s="107"/>
      <c r="F168" s="81" t="s">
        <v>1</v>
      </c>
      <c r="G168" s="73"/>
      <c r="H168" s="73"/>
      <c r="I168" s="86">
        <f t="shared" si="8"/>
        <v>0</v>
      </c>
      <c r="J168" s="9"/>
    </row>
    <row r="169" spans="1:10" x14ac:dyDescent="0.2">
      <c r="A169" s="7">
        <v>130</v>
      </c>
      <c r="B169" s="114" t="s">
        <v>87</v>
      </c>
      <c r="C169" s="114"/>
      <c r="D169" s="114"/>
      <c r="E169" s="114"/>
      <c r="F169" s="81" t="s">
        <v>1</v>
      </c>
      <c r="G169" s="98"/>
      <c r="H169" s="8"/>
      <c r="I169" s="87">
        <f t="shared" si="8"/>
        <v>0</v>
      </c>
    </row>
    <row r="170" spans="1:10" x14ac:dyDescent="0.2">
      <c r="A170" s="56" t="s">
        <v>39</v>
      </c>
      <c r="B170" s="58"/>
      <c r="C170" s="59"/>
      <c r="D170" s="59"/>
      <c r="E170" s="59"/>
      <c r="F170" s="110"/>
      <c r="G170" s="110"/>
      <c r="H170" s="85"/>
      <c r="I170" s="85"/>
    </row>
    <row r="171" spans="1:10" x14ac:dyDescent="0.2">
      <c r="A171" s="7">
        <v>131</v>
      </c>
      <c r="B171" s="107"/>
      <c r="C171" s="107"/>
      <c r="D171" s="107"/>
      <c r="E171" s="107"/>
      <c r="F171" s="81"/>
      <c r="G171" s="73"/>
      <c r="H171" s="73"/>
      <c r="I171" s="86">
        <f t="shared" si="8"/>
        <v>0</v>
      </c>
    </row>
    <row r="172" spans="1:10" x14ac:dyDescent="0.2">
      <c r="A172" s="7">
        <v>132</v>
      </c>
      <c r="B172" s="107"/>
      <c r="C172" s="107"/>
      <c r="D172" s="107"/>
      <c r="E172" s="107"/>
      <c r="F172" s="81"/>
      <c r="G172" s="73"/>
      <c r="H172" s="73"/>
      <c r="I172" s="86">
        <f t="shared" ref="I172" si="11">IF(E172&lt;&gt;0,(ROUND((E172*G172*H172),0)),(ROUND((G172*H172),0)))</f>
        <v>0</v>
      </c>
    </row>
    <row r="173" spans="1:10" x14ac:dyDescent="0.2">
      <c r="A173" s="7">
        <v>133</v>
      </c>
      <c r="B173" s="107"/>
      <c r="C173" s="107"/>
      <c r="D173" s="107"/>
      <c r="E173" s="107"/>
      <c r="F173" s="81"/>
      <c r="G173" s="73"/>
      <c r="H173" s="73"/>
      <c r="I173" s="86">
        <f t="shared" ref="I173" si="12">IF(E173&lt;&gt;0,(ROUND((E173*G173*H173),0)),(ROUND((G173*H173),0)))</f>
        <v>0</v>
      </c>
    </row>
    <row r="174" spans="1:10" x14ac:dyDescent="0.2">
      <c r="A174" s="7">
        <v>134</v>
      </c>
      <c r="B174" s="107"/>
      <c r="C174" s="107"/>
      <c r="D174" s="107"/>
      <c r="E174" s="107"/>
      <c r="F174" s="81"/>
      <c r="G174" s="73"/>
      <c r="H174" s="73"/>
      <c r="I174" s="86">
        <f t="shared" si="8"/>
        <v>0</v>
      </c>
    </row>
    <row r="175" spans="1:10" x14ac:dyDescent="0.2">
      <c r="A175" s="55" t="s">
        <v>186</v>
      </c>
      <c r="B175" s="55"/>
      <c r="C175" s="56"/>
      <c r="D175" s="56"/>
      <c r="E175" s="56"/>
      <c r="F175" s="110"/>
      <c r="G175" s="110"/>
      <c r="H175" s="96"/>
      <c r="I175" s="57"/>
    </row>
    <row r="176" spans="1:10" ht="12.75" customHeight="1" x14ac:dyDescent="0.2">
      <c r="A176" s="7">
        <v>135</v>
      </c>
      <c r="B176" s="107" t="s">
        <v>40</v>
      </c>
      <c r="C176" s="107"/>
      <c r="D176" s="107"/>
      <c r="E176" s="107"/>
      <c r="F176" s="81" t="s">
        <v>23</v>
      </c>
      <c r="G176" s="73"/>
      <c r="H176" s="73"/>
      <c r="I176" s="86">
        <f t="shared" ref="I176:I192" si="13">IF(E176&lt;&gt;0,(ROUND((E176*G176*H176),0)),(ROUND((G176*H176),0)))</f>
        <v>0</v>
      </c>
    </row>
    <row r="177" spans="1:9" ht="12.75" customHeight="1" x14ac:dyDescent="0.2">
      <c r="A177" s="7">
        <v>136</v>
      </c>
      <c r="B177" s="107" t="s">
        <v>41</v>
      </c>
      <c r="C177" s="107"/>
      <c r="D177" s="107"/>
      <c r="E177" s="107"/>
      <c r="F177" s="81" t="s">
        <v>1</v>
      </c>
      <c r="G177" s="73"/>
      <c r="H177" s="73"/>
      <c r="I177" s="86">
        <f t="shared" si="13"/>
        <v>0</v>
      </c>
    </row>
    <row r="178" spans="1:9" ht="12.75" customHeight="1" x14ac:dyDescent="0.2">
      <c r="A178" s="7">
        <v>137</v>
      </c>
      <c r="B178" s="118" t="s">
        <v>123</v>
      </c>
      <c r="C178" s="118"/>
      <c r="D178" s="118"/>
      <c r="E178" s="118"/>
      <c r="F178" s="99" t="s">
        <v>31</v>
      </c>
      <c r="G178" s="73"/>
      <c r="H178" s="73"/>
      <c r="I178" s="86">
        <f t="shared" si="13"/>
        <v>0</v>
      </c>
    </row>
    <row r="179" spans="1:9" ht="12.75" customHeight="1" x14ac:dyDescent="0.2">
      <c r="A179" s="7">
        <v>138</v>
      </c>
      <c r="B179" s="118" t="s">
        <v>214</v>
      </c>
      <c r="C179" s="118"/>
      <c r="D179" s="118"/>
      <c r="E179" s="118"/>
      <c r="F179" s="99" t="s">
        <v>31</v>
      </c>
      <c r="G179" s="73"/>
      <c r="H179" s="73"/>
      <c r="I179" s="86"/>
    </row>
    <row r="180" spans="1:9" ht="12.75" customHeight="1" x14ac:dyDescent="0.2">
      <c r="A180" s="7">
        <v>139</v>
      </c>
      <c r="B180" s="118" t="s">
        <v>124</v>
      </c>
      <c r="C180" s="118"/>
      <c r="D180" s="118"/>
      <c r="E180" s="118"/>
      <c r="F180" s="99" t="s">
        <v>31</v>
      </c>
      <c r="G180" s="73"/>
      <c r="H180" s="73"/>
      <c r="I180" s="86">
        <f t="shared" si="13"/>
        <v>0</v>
      </c>
    </row>
    <row r="181" spans="1:9" ht="12.75" customHeight="1" x14ac:dyDescent="0.2">
      <c r="A181" s="7">
        <v>140</v>
      </c>
      <c r="B181" s="118" t="s">
        <v>175</v>
      </c>
      <c r="C181" s="118"/>
      <c r="D181" s="118"/>
      <c r="E181" s="118"/>
      <c r="F181" s="81" t="s">
        <v>1</v>
      </c>
      <c r="G181" s="73"/>
      <c r="H181" s="73"/>
      <c r="I181" s="86">
        <f t="shared" si="13"/>
        <v>0</v>
      </c>
    </row>
    <row r="182" spans="1:9" x14ac:dyDescent="0.2">
      <c r="A182" s="7">
        <v>141</v>
      </c>
      <c r="B182" s="107" t="s">
        <v>42</v>
      </c>
      <c r="C182" s="107"/>
      <c r="D182" s="107"/>
      <c r="E182" s="107"/>
      <c r="F182" s="81" t="s">
        <v>1</v>
      </c>
      <c r="G182" s="73"/>
      <c r="H182" s="73"/>
      <c r="I182" s="86">
        <f t="shared" si="13"/>
        <v>0</v>
      </c>
    </row>
    <row r="183" spans="1:9" x14ac:dyDescent="0.2">
      <c r="A183" s="7">
        <v>142</v>
      </c>
      <c r="B183" s="118" t="s">
        <v>187</v>
      </c>
      <c r="C183" s="107"/>
      <c r="D183" s="107"/>
      <c r="E183" s="107"/>
      <c r="F183" s="81" t="s">
        <v>1</v>
      </c>
      <c r="G183" s="73"/>
      <c r="H183" s="73"/>
      <c r="I183" s="86">
        <f t="shared" si="13"/>
        <v>0</v>
      </c>
    </row>
    <row r="184" spans="1:9" x14ac:dyDescent="0.2">
      <c r="A184" s="7">
        <v>143</v>
      </c>
      <c r="B184" s="118" t="s">
        <v>188</v>
      </c>
      <c r="C184" s="107"/>
      <c r="D184" s="107"/>
      <c r="E184" s="107"/>
      <c r="F184" s="81" t="s">
        <v>1</v>
      </c>
      <c r="G184" s="73"/>
      <c r="H184" s="73"/>
      <c r="I184" s="86">
        <f t="shared" si="13"/>
        <v>0</v>
      </c>
    </row>
    <row r="185" spans="1:9" x14ac:dyDescent="0.2">
      <c r="A185" s="7">
        <v>144</v>
      </c>
      <c r="B185" s="107" t="s">
        <v>67</v>
      </c>
      <c r="C185" s="107"/>
      <c r="D185" s="107"/>
      <c r="E185" s="107"/>
      <c r="F185" s="81" t="s">
        <v>57</v>
      </c>
      <c r="G185" s="73"/>
      <c r="H185" s="73"/>
      <c r="I185" s="86">
        <f>IF(E185&lt;&gt;0,(ROUND((E185*G185*H185),0)),(ROUND((G185*H185),0)))</f>
        <v>0</v>
      </c>
    </row>
    <row r="186" spans="1:9" x14ac:dyDescent="0.2">
      <c r="A186" s="7">
        <v>145</v>
      </c>
      <c r="B186" s="107" t="s">
        <v>45</v>
      </c>
      <c r="C186" s="107"/>
      <c r="D186" s="107"/>
      <c r="E186" s="107"/>
      <c r="F186" s="81" t="s">
        <v>57</v>
      </c>
      <c r="G186" s="73"/>
      <c r="H186" s="73"/>
      <c r="I186" s="86">
        <f t="shared" si="13"/>
        <v>0</v>
      </c>
    </row>
    <row r="187" spans="1:9" x14ac:dyDescent="0.2">
      <c r="A187" s="7">
        <v>146</v>
      </c>
      <c r="B187" s="107" t="s">
        <v>46</v>
      </c>
      <c r="C187" s="107"/>
      <c r="D187" s="107"/>
      <c r="E187" s="107"/>
      <c r="F187" s="81" t="s">
        <v>23</v>
      </c>
      <c r="G187" s="73"/>
      <c r="H187" s="73"/>
      <c r="I187" s="86">
        <f t="shared" si="13"/>
        <v>0</v>
      </c>
    </row>
    <row r="188" spans="1:9" x14ac:dyDescent="0.2">
      <c r="A188" s="7">
        <v>147</v>
      </c>
      <c r="B188" s="107" t="s">
        <v>47</v>
      </c>
      <c r="C188" s="107"/>
      <c r="D188" s="107"/>
      <c r="E188" s="107"/>
      <c r="F188" s="81" t="s">
        <v>23</v>
      </c>
      <c r="G188" s="73"/>
      <c r="H188" s="73"/>
      <c r="I188" s="86">
        <f t="shared" si="13"/>
        <v>0</v>
      </c>
    </row>
    <row r="189" spans="1:9" x14ac:dyDescent="0.2">
      <c r="A189" s="7">
        <v>148</v>
      </c>
      <c r="B189" s="107" t="s">
        <v>48</v>
      </c>
      <c r="C189" s="107"/>
      <c r="D189" s="107"/>
      <c r="E189" s="107"/>
      <c r="F189" s="81" t="s">
        <v>23</v>
      </c>
      <c r="G189" s="73"/>
      <c r="H189" s="73"/>
      <c r="I189" s="86">
        <f t="shared" si="13"/>
        <v>0</v>
      </c>
    </row>
    <row r="190" spans="1:9" x14ac:dyDescent="0.2">
      <c r="A190" s="7">
        <v>149</v>
      </c>
      <c r="B190" s="107" t="s">
        <v>81</v>
      </c>
      <c r="C190" s="107"/>
      <c r="D190" s="107"/>
      <c r="E190" s="107"/>
      <c r="F190" s="81" t="s">
        <v>23</v>
      </c>
      <c r="G190" s="73"/>
      <c r="H190" s="73"/>
      <c r="I190" s="86">
        <f t="shared" si="13"/>
        <v>0</v>
      </c>
    </row>
    <row r="191" spans="1:9" x14ac:dyDescent="0.2">
      <c r="A191" s="7">
        <v>150</v>
      </c>
      <c r="B191" s="107" t="s">
        <v>49</v>
      </c>
      <c r="C191" s="107"/>
      <c r="D191" s="107"/>
      <c r="E191" s="107"/>
      <c r="F191" s="81" t="s">
        <v>23</v>
      </c>
      <c r="G191" s="73"/>
      <c r="H191" s="73"/>
      <c r="I191" s="86">
        <f t="shared" si="13"/>
        <v>0</v>
      </c>
    </row>
    <row r="192" spans="1:9" x14ac:dyDescent="0.2">
      <c r="A192" s="7">
        <v>151</v>
      </c>
      <c r="B192" s="117" t="s">
        <v>152</v>
      </c>
      <c r="C192" s="117"/>
      <c r="D192" s="117"/>
      <c r="E192" s="117"/>
      <c r="F192" s="100" t="s">
        <v>23</v>
      </c>
      <c r="I192" s="86">
        <f t="shared" si="13"/>
        <v>0</v>
      </c>
    </row>
    <row r="193" spans="1:9" x14ac:dyDescent="0.2">
      <c r="A193" s="119" t="s">
        <v>77</v>
      </c>
      <c r="B193" s="119"/>
      <c r="C193" s="119"/>
      <c r="D193" s="119"/>
      <c r="E193" s="119"/>
      <c r="F193" s="110"/>
      <c r="G193" s="110"/>
      <c r="H193" s="96"/>
      <c r="I193" s="96"/>
    </row>
    <row r="194" spans="1:9" x14ac:dyDescent="0.2">
      <c r="A194" s="7">
        <v>152</v>
      </c>
      <c r="B194" s="112" t="s">
        <v>44</v>
      </c>
      <c r="C194" s="112"/>
      <c r="D194" s="112"/>
      <c r="E194" s="112"/>
      <c r="F194" s="81" t="s">
        <v>23</v>
      </c>
      <c r="G194" s="73"/>
      <c r="H194" s="73"/>
      <c r="I194" s="86">
        <f t="shared" ref="I194:I200" si="14">IF(E194&lt;&gt;0,(ROUND((E194*G194*H194),0)),(ROUND((G194*H194),0)))</f>
        <v>0</v>
      </c>
    </row>
    <row r="195" spans="1:9" x14ac:dyDescent="0.2">
      <c r="A195" s="7">
        <v>153</v>
      </c>
      <c r="B195" s="107" t="s">
        <v>43</v>
      </c>
      <c r="C195" s="107"/>
      <c r="D195" s="107"/>
      <c r="E195" s="107"/>
      <c r="F195" s="81" t="s">
        <v>57</v>
      </c>
      <c r="G195" s="73"/>
      <c r="H195" s="73"/>
      <c r="I195" s="86">
        <f t="shared" si="14"/>
        <v>0</v>
      </c>
    </row>
    <row r="196" spans="1:9" x14ac:dyDescent="0.2">
      <c r="A196" s="7">
        <v>154</v>
      </c>
      <c r="B196" s="118" t="s">
        <v>189</v>
      </c>
      <c r="C196" s="118"/>
      <c r="D196" s="118"/>
      <c r="E196" s="118"/>
      <c r="F196" s="81" t="s">
        <v>57</v>
      </c>
      <c r="G196" s="73"/>
      <c r="H196" s="73"/>
      <c r="I196" s="86">
        <f t="shared" si="14"/>
        <v>0</v>
      </c>
    </row>
    <row r="197" spans="1:9" x14ac:dyDescent="0.2">
      <c r="A197" s="7">
        <v>155</v>
      </c>
      <c r="B197" s="107" t="s">
        <v>78</v>
      </c>
      <c r="C197" s="107"/>
      <c r="D197" s="107"/>
      <c r="E197" s="107"/>
      <c r="F197" s="81" t="s">
        <v>31</v>
      </c>
      <c r="G197" s="73"/>
      <c r="H197" s="73"/>
      <c r="I197" s="86">
        <f t="shared" si="14"/>
        <v>0</v>
      </c>
    </row>
    <row r="198" spans="1:9" x14ac:dyDescent="0.2">
      <c r="A198" s="7">
        <v>156</v>
      </c>
      <c r="B198" s="107" t="s">
        <v>79</v>
      </c>
      <c r="C198" s="107"/>
      <c r="D198" s="107"/>
      <c r="E198" s="107"/>
      <c r="F198" s="81" t="s">
        <v>31</v>
      </c>
      <c r="G198" s="73"/>
      <c r="H198" s="73"/>
      <c r="I198" s="86">
        <f t="shared" si="14"/>
        <v>0</v>
      </c>
    </row>
    <row r="199" spans="1:9" x14ac:dyDescent="0.2">
      <c r="A199" s="7">
        <v>157</v>
      </c>
      <c r="B199" s="107" t="s">
        <v>80</v>
      </c>
      <c r="C199" s="107"/>
      <c r="D199" s="107"/>
      <c r="E199" s="107"/>
      <c r="F199" s="81" t="s">
        <v>1</v>
      </c>
      <c r="G199" s="73"/>
      <c r="H199" s="73"/>
      <c r="I199" s="86">
        <f t="shared" si="14"/>
        <v>0</v>
      </c>
    </row>
    <row r="200" spans="1:9" ht="12.75" customHeight="1" x14ac:dyDescent="0.2">
      <c r="A200" s="7">
        <v>158</v>
      </c>
      <c r="B200" s="114" t="s">
        <v>88</v>
      </c>
      <c r="C200" s="114"/>
      <c r="D200" s="114"/>
      <c r="E200" s="114"/>
      <c r="F200" s="97" t="s">
        <v>1</v>
      </c>
      <c r="G200" s="8"/>
      <c r="H200" s="8"/>
      <c r="I200" s="87">
        <f t="shared" si="14"/>
        <v>0</v>
      </c>
    </row>
    <row r="201" spans="1:9" ht="12.75" customHeight="1" x14ac:dyDescent="0.25">
      <c r="A201" s="56" t="s">
        <v>51</v>
      </c>
      <c r="B201" s="58"/>
      <c r="C201" s="60"/>
      <c r="D201" s="60"/>
      <c r="E201" s="60"/>
      <c r="F201" s="121"/>
      <c r="G201" s="121"/>
      <c r="H201" s="85"/>
      <c r="I201" s="85"/>
    </row>
    <row r="202" spans="1:9" ht="12.75" customHeight="1" x14ac:dyDescent="0.2">
      <c r="A202" s="7">
        <v>159</v>
      </c>
      <c r="B202" s="115" t="s">
        <v>179</v>
      </c>
      <c r="C202" s="112"/>
      <c r="D202" s="112"/>
      <c r="E202" s="112"/>
      <c r="F202" s="81" t="s">
        <v>23</v>
      </c>
      <c r="G202" s="73"/>
      <c r="H202" s="73"/>
      <c r="I202" s="86">
        <f t="shared" ref="I202:I211" si="15">IF(E202&lt;&gt;0,(ROUND((E202*G202*H202),0)),(ROUND((G202*H202),0)))</f>
        <v>0</v>
      </c>
    </row>
    <row r="203" spans="1:9" ht="12.75" customHeight="1" x14ac:dyDescent="0.2">
      <c r="A203" s="7">
        <v>160</v>
      </c>
      <c r="B203" s="107" t="s">
        <v>50</v>
      </c>
      <c r="C203" s="107"/>
      <c r="D203" s="107"/>
      <c r="E203" s="107"/>
      <c r="F203" s="81" t="s">
        <v>57</v>
      </c>
      <c r="G203" s="73"/>
      <c r="H203" s="73"/>
      <c r="I203" s="86">
        <f t="shared" si="15"/>
        <v>0</v>
      </c>
    </row>
    <row r="204" spans="1:9" ht="12.75" customHeight="1" x14ac:dyDescent="0.2">
      <c r="A204" s="7">
        <v>161</v>
      </c>
      <c r="B204" s="107" t="s">
        <v>90</v>
      </c>
      <c r="C204" s="107"/>
      <c r="D204" s="107"/>
      <c r="E204" s="107"/>
      <c r="F204" s="81" t="s">
        <v>23</v>
      </c>
      <c r="G204" s="73"/>
      <c r="H204" s="73"/>
      <c r="I204" s="86">
        <f t="shared" si="15"/>
        <v>0</v>
      </c>
    </row>
    <row r="205" spans="1:9" ht="12.75" customHeight="1" x14ac:dyDescent="0.2">
      <c r="A205" s="7">
        <v>162</v>
      </c>
      <c r="B205" s="116"/>
      <c r="C205" s="116"/>
      <c r="D205" s="116"/>
      <c r="E205" s="116"/>
      <c r="F205" s="35"/>
      <c r="G205" s="73"/>
      <c r="H205" s="73"/>
      <c r="I205" s="86">
        <f t="shared" si="15"/>
        <v>0</v>
      </c>
    </row>
    <row r="206" spans="1:9" ht="12.75" customHeight="1" x14ac:dyDescent="0.2">
      <c r="A206" s="7">
        <v>163</v>
      </c>
      <c r="B206" s="116"/>
      <c r="C206" s="116"/>
      <c r="D206" s="116"/>
      <c r="E206" s="116"/>
      <c r="F206" s="35"/>
      <c r="G206" s="73"/>
      <c r="H206" s="73"/>
      <c r="I206" s="86">
        <f t="shared" si="15"/>
        <v>0</v>
      </c>
    </row>
    <row r="207" spans="1:9" ht="12.75" customHeight="1" x14ac:dyDescent="0.2">
      <c r="A207" s="7">
        <v>164</v>
      </c>
      <c r="B207" s="107"/>
      <c r="C207" s="107"/>
      <c r="D207" s="107"/>
      <c r="E207" s="107"/>
      <c r="F207" s="81"/>
      <c r="G207" s="73"/>
      <c r="H207" s="73"/>
      <c r="I207" s="86">
        <f t="shared" si="15"/>
        <v>0</v>
      </c>
    </row>
    <row r="208" spans="1:9" ht="12.75" customHeight="1" x14ac:dyDescent="0.2">
      <c r="A208" s="7">
        <v>165</v>
      </c>
      <c r="B208" s="116"/>
      <c r="C208" s="116"/>
      <c r="D208" s="116"/>
      <c r="E208" s="116"/>
      <c r="F208" s="81"/>
      <c r="G208" s="73"/>
      <c r="H208" s="73"/>
      <c r="I208" s="86">
        <f t="shared" si="15"/>
        <v>0</v>
      </c>
    </row>
    <row r="209" spans="1:9" ht="12.75" customHeight="1" x14ac:dyDescent="0.2">
      <c r="A209" s="7">
        <v>166</v>
      </c>
      <c r="B209" s="116"/>
      <c r="C209" s="116"/>
      <c r="D209" s="116"/>
      <c r="E209" s="116"/>
      <c r="F209" s="81"/>
      <c r="G209" s="73"/>
      <c r="H209" s="73"/>
      <c r="I209" s="86">
        <f t="shared" si="15"/>
        <v>0</v>
      </c>
    </row>
    <row r="210" spans="1:9" ht="12.75" customHeight="1" x14ac:dyDescent="0.2">
      <c r="A210" s="7">
        <v>167</v>
      </c>
      <c r="B210" s="116"/>
      <c r="C210" s="116"/>
      <c r="D210" s="116"/>
      <c r="E210" s="116"/>
      <c r="F210" s="81"/>
      <c r="G210" s="73"/>
      <c r="H210" s="73"/>
      <c r="I210" s="86">
        <f t="shared" si="15"/>
        <v>0</v>
      </c>
    </row>
    <row r="211" spans="1:9" ht="12.75" customHeight="1" thickBot="1" x14ac:dyDescent="0.25">
      <c r="A211" s="7">
        <v>168</v>
      </c>
      <c r="B211" s="116"/>
      <c r="C211" s="116"/>
      <c r="D211" s="116"/>
      <c r="E211" s="116"/>
      <c r="F211" s="81"/>
      <c r="G211" s="73"/>
      <c r="H211" s="73"/>
      <c r="I211" s="86">
        <f t="shared" si="15"/>
        <v>0</v>
      </c>
    </row>
    <row r="212" spans="1:9" s="4" customFormat="1" ht="15.95" customHeight="1" thickBot="1" x14ac:dyDescent="0.3">
      <c r="A212" s="146" t="s">
        <v>52</v>
      </c>
      <c r="B212" s="146"/>
      <c r="C212" s="146"/>
      <c r="D212" s="146"/>
      <c r="E212" s="146"/>
      <c r="F212" s="95"/>
      <c r="G212" s="43"/>
      <c r="H212" s="43"/>
      <c r="I212" s="36">
        <f>SUM(I131:I211)</f>
        <v>0</v>
      </c>
    </row>
    <row r="213" spans="1:9" ht="21.75" customHeight="1" thickBot="1" x14ac:dyDescent="0.25">
      <c r="A213" s="42"/>
      <c r="B213" s="42"/>
      <c r="C213" s="42"/>
      <c r="D213" s="42"/>
      <c r="E213" s="42"/>
      <c r="F213" s="95"/>
      <c r="G213" s="43"/>
      <c r="H213" s="43"/>
      <c r="I213" s="44"/>
    </row>
    <row r="214" spans="1:9" ht="21" thickBot="1" x14ac:dyDescent="0.35">
      <c r="A214" s="166" t="s">
        <v>53</v>
      </c>
      <c r="B214" s="166"/>
      <c r="C214" s="166"/>
      <c r="D214" s="166"/>
      <c r="E214" s="166"/>
      <c r="F214" s="166"/>
      <c r="G214" s="166"/>
      <c r="H214" s="166"/>
      <c r="I214" s="166"/>
    </row>
    <row r="215" spans="1:9" ht="14.25" thickTop="1" thickBot="1" x14ac:dyDescent="0.25">
      <c r="A215" s="11" t="s">
        <v>1</v>
      </c>
      <c r="B215" s="154" t="s">
        <v>2</v>
      </c>
      <c r="C215" s="154"/>
      <c r="D215" s="154"/>
      <c r="E215" s="51" t="s">
        <v>117</v>
      </c>
      <c r="F215" s="10" t="s">
        <v>3</v>
      </c>
      <c r="G215" s="10" t="s">
        <v>104</v>
      </c>
      <c r="H215" s="10" t="s">
        <v>60</v>
      </c>
      <c r="I215" s="12" t="s">
        <v>103</v>
      </c>
    </row>
    <row r="216" spans="1:9" ht="13.5" thickTop="1" x14ac:dyDescent="0.2">
      <c r="A216" s="34">
        <v>169</v>
      </c>
      <c r="B216" s="160" t="s">
        <v>190</v>
      </c>
      <c r="C216" s="160"/>
      <c r="D216" s="160"/>
      <c r="E216" s="29">
        <v>2</v>
      </c>
      <c r="F216" s="81" t="s">
        <v>1</v>
      </c>
      <c r="G216" s="73"/>
      <c r="H216" s="73"/>
      <c r="I216" s="86">
        <f t="shared" ref="I216:I221" si="16">IF(E216&lt;&gt;0,(ROUND((E216*G216*H216),0)),(ROUND((G216*H216),0)))</f>
        <v>0</v>
      </c>
    </row>
    <row r="217" spans="1:9" x14ac:dyDescent="0.2">
      <c r="A217" s="34">
        <v>170</v>
      </c>
      <c r="B217" s="118" t="s">
        <v>212</v>
      </c>
      <c r="C217" s="118"/>
      <c r="D217" s="118"/>
      <c r="E217" s="29">
        <v>2</v>
      </c>
      <c r="F217" s="81" t="s">
        <v>1</v>
      </c>
      <c r="G217" s="73"/>
      <c r="H217" s="73"/>
      <c r="I217" s="86">
        <f t="shared" si="16"/>
        <v>0</v>
      </c>
    </row>
    <row r="218" spans="1:9" x14ac:dyDescent="0.2">
      <c r="A218" s="34">
        <v>171</v>
      </c>
      <c r="B218" s="118" t="s">
        <v>118</v>
      </c>
      <c r="C218" s="118"/>
      <c r="D218" s="118"/>
      <c r="E218" s="29">
        <v>2</v>
      </c>
      <c r="F218" s="81" t="s">
        <v>1</v>
      </c>
      <c r="G218" s="73"/>
      <c r="H218" s="73"/>
      <c r="I218" s="86">
        <f t="shared" si="16"/>
        <v>0</v>
      </c>
    </row>
    <row r="219" spans="1:9" x14ac:dyDescent="0.2">
      <c r="A219" s="34">
        <v>172</v>
      </c>
      <c r="B219" s="118" t="s">
        <v>119</v>
      </c>
      <c r="C219" s="118"/>
      <c r="D219" s="118"/>
      <c r="E219" s="29">
        <v>2</v>
      </c>
      <c r="F219" s="81" t="s">
        <v>1</v>
      </c>
      <c r="G219" s="73"/>
      <c r="H219" s="73"/>
      <c r="I219" s="86">
        <f t="shared" si="16"/>
        <v>0</v>
      </c>
    </row>
    <row r="220" spans="1:9" x14ac:dyDescent="0.2">
      <c r="A220" s="34">
        <v>173</v>
      </c>
      <c r="B220" s="118" t="s">
        <v>203</v>
      </c>
      <c r="C220" s="118"/>
      <c r="D220" s="118"/>
      <c r="E220" s="29">
        <v>2</v>
      </c>
      <c r="F220" s="81" t="s">
        <v>1</v>
      </c>
      <c r="G220" s="73"/>
      <c r="H220" s="73"/>
      <c r="I220" s="86">
        <f t="shared" si="16"/>
        <v>0</v>
      </c>
    </row>
    <row r="221" spans="1:9" x14ac:dyDescent="0.2">
      <c r="A221" s="2">
        <v>174</v>
      </c>
      <c r="B221" s="140" t="s">
        <v>120</v>
      </c>
      <c r="C221" s="140"/>
      <c r="D221" s="140"/>
      <c r="E221" s="21">
        <v>2</v>
      </c>
      <c r="F221" s="97" t="s">
        <v>1</v>
      </c>
      <c r="G221" s="8"/>
      <c r="H221" s="8"/>
      <c r="I221" s="87">
        <f t="shared" si="16"/>
        <v>0</v>
      </c>
    </row>
    <row r="222" spans="1:9" x14ac:dyDescent="0.2">
      <c r="A222" s="61" t="s">
        <v>54</v>
      </c>
      <c r="B222" s="61"/>
      <c r="C222" s="62"/>
      <c r="D222" s="62"/>
      <c r="E222" s="62"/>
      <c r="F222" s="121"/>
      <c r="G222" s="121"/>
      <c r="H222" s="85"/>
      <c r="I222" s="85"/>
    </row>
    <row r="223" spans="1:9" x14ac:dyDescent="0.2">
      <c r="A223" s="34">
        <v>175</v>
      </c>
      <c r="B223" s="143" t="s">
        <v>101</v>
      </c>
      <c r="C223" s="143"/>
      <c r="D223" s="143"/>
      <c r="E223" s="143"/>
      <c r="F223" s="81" t="s">
        <v>23</v>
      </c>
      <c r="G223" s="73"/>
      <c r="H223" s="73"/>
      <c r="I223" s="86">
        <f t="shared" ref="I223:I227" si="17">IF(E223&lt;&gt;0,(ROUND((E223*G223*H223),0)),(ROUND((G223*H223),0)))</f>
        <v>0</v>
      </c>
    </row>
    <row r="224" spans="1:9" x14ac:dyDescent="0.2">
      <c r="A224" s="34">
        <v>176</v>
      </c>
      <c r="B224" s="124" t="s">
        <v>102</v>
      </c>
      <c r="C224" s="124"/>
      <c r="D224" s="124"/>
      <c r="E224" s="124"/>
      <c r="F224" s="81" t="s">
        <v>23</v>
      </c>
      <c r="G224" s="73"/>
      <c r="H224" s="73"/>
      <c r="I224" s="86">
        <f t="shared" si="17"/>
        <v>0</v>
      </c>
    </row>
    <row r="225" spans="1:9" x14ac:dyDescent="0.2">
      <c r="A225" s="34">
        <v>177</v>
      </c>
      <c r="B225" s="159"/>
      <c r="C225" s="159"/>
      <c r="D225" s="159"/>
      <c r="E225" s="159"/>
      <c r="F225" s="81"/>
      <c r="G225" s="73"/>
      <c r="H225" s="73"/>
      <c r="I225" s="86">
        <f t="shared" ref="I225" si="18">IF(E225&lt;&gt;0,(ROUND((E225*G225*H225),0)),(ROUND((G225*H225),0)))</f>
        <v>0</v>
      </c>
    </row>
    <row r="226" spans="1:9" x14ac:dyDescent="0.2">
      <c r="A226" s="34">
        <v>178</v>
      </c>
      <c r="B226" s="159"/>
      <c r="C226" s="159"/>
      <c r="D226" s="159"/>
      <c r="E226" s="159"/>
      <c r="F226" s="81"/>
      <c r="G226" s="73"/>
      <c r="H226" s="73"/>
      <c r="I226" s="86">
        <f t="shared" si="17"/>
        <v>0</v>
      </c>
    </row>
    <row r="227" spans="1:9" ht="13.5" thickBot="1" x14ac:dyDescent="0.25">
      <c r="A227" s="34">
        <v>179</v>
      </c>
      <c r="B227" s="159"/>
      <c r="C227" s="159"/>
      <c r="D227" s="159"/>
      <c r="E227" s="159"/>
      <c r="F227" s="81"/>
      <c r="G227" s="73"/>
      <c r="H227" s="73"/>
      <c r="I227" s="86">
        <f t="shared" si="17"/>
        <v>0</v>
      </c>
    </row>
    <row r="228" spans="1:9" ht="16.5" thickBot="1" x14ac:dyDescent="0.25">
      <c r="A228" s="162" t="s">
        <v>55</v>
      </c>
      <c r="B228" s="162"/>
      <c r="C228" s="162"/>
      <c r="D228" s="162"/>
      <c r="E228" s="162"/>
      <c r="F228" s="54"/>
      <c r="G228" s="53"/>
      <c r="H228" s="53"/>
      <c r="I228" s="36">
        <f>SUM(I216:I227)</f>
        <v>0</v>
      </c>
    </row>
    <row r="229" spans="1:9" ht="21.75" customHeight="1" thickBot="1" x14ac:dyDescent="0.25">
      <c r="A229" s="111"/>
      <c r="B229" s="111"/>
      <c r="C229" s="111"/>
      <c r="D229" s="111"/>
      <c r="E229" s="111"/>
      <c r="F229" s="111"/>
      <c r="G229" s="111"/>
      <c r="H229" s="102"/>
      <c r="I229" s="102"/>
    </row>
    <row r="230" spans="1:9" ht="21" customHeight="1" thickBot="1" x14ac:dyDescent="0.25">
      <c r="A230" s="151" t="s">
        <v>62</v>
      </c>
      <c r="B230" s="151"/>
      <c r="C230" s="151"/>
      <c r="D230" s="151"/>
      <c r="E230" s="151"/>
      <c r="F230" s="151"/>
      <c r="G230" s="151"/>
      <c r="H230" s="151"/>
      <c r="I230" s="151"/>
    </row>
    <row r="231" spans="1:9" ht="12.75" customHeight="1" thickTop="1" thickBot="1" x14ac:dyDescent="0.25">
      <c r="A231" s="11" t="s">
        <v>1</v>
      </c>
      <c r="B231" s="154" t="s">
        <v>2</v>
      </c>
      <c r="C231" s="154"/>
      <c r="D231" s="154"/>
      <c r="E231" s="51" t="s">
        <v>117</v>
      </c>
      <c r="F231" s="10" t="s">
        <v>3</v>
      </c>
      <c r="G231" s="10" t="s">
        <v>104</v>
      </c>
      <c r="H231" s="10" t="s">
        <v>60</v>
      </c>
      <c r="I231" s="12" t="s">
        <v>103</v>
      </c>
    </row>
    <row r="232" spans="1:9" ht="12.75" customHeight="1" thickTop="1" x14ac:dyDescent="0.2">
      <c r="A232" s="7">
        <v>180</v>
      </c>
      <c r="B232" s="157" t="s">
        <v>191</v>
      </c>
      <c r="C232" s="158"/>
      <c r="D232" s="158"/>
      <c r="E232" s="158"/>
      <c r="F232" s="81" t="s">
        <v>23</v>
      </c>
      <c r="G232" s="73"/>
      <c r="H232" s="73"/>
      <c r="I232" s="86">
        <f t="shared" ref="I232:I238" si="19">IF(E232&lt;&gt;0,(ROUND((E232*G232*H232),0)),(ROUND((G232*H232),0)))</f>
        <v>0</v>
      </c>
    </row>
    <row r="233" spans="1:9" ht="12.75" customHeight="1" x14ac:dyDescent="0.2">
      <c r="A233" s="7">
        <v>181</v>
      </c>
      <c r="B233" s="155" t="s">
        <v>192</v>
      </c>
      <c r="C233" s="156"/>
      <c r="D233" s="156"/>
      <c r="E233" s="156"/>
      <c r="F233" s="81" t="s">
        <v>1</v>
      </c>
      <c r="G233" s="73"/>
      <c r="H233" s="73"/>
      <c r="I233" s="86">
        <f t="shared" si="19"/>
        <v>0</v>
      </c>
    </row>
    <row r="234" spans="1:9" ht="12.75" customHeight="1" x14ac:dyDescent="0.2">
      <c r="A234" s="7">
        <v>182</v>
      </c>
      <c r="B234" s="118" t="s">
        <v>193</v>
      </c>
      <c r="C234" s="118"/>
      <c r="D234" s="118"/>
      <c r="E234" s="29">
        <v>2</v>
      </c>
      <c r="F234" s="81" t="s">
        <v>1</v>
      </c>
      <c r="G234" s="73"/>
      <c r="H234" s="73"/>
      <c r="I234" s="86">
        <f t="shared" si="19"/>
        <v>0</v>
      </c>
    </row>
    <row r="235" spans="1:9" ht="12.75" customHeight="1" x14ac:dyDescent="0.2">
      <c r="A235" s="7">
        <v>183</v>
      </c>
      <c r="B235" s="155" t="s">
        <v>194</v>
      </c>
      <c r="C235" s="156"/>
      <c r="D235" s="156"/>
      <c r="E235" s="156"/>
      <c r="F235" s="81" t="s">
        <v>1</v>
      </c>
      <c r="G235" s="73"/>
      <c r="H235" s="73"/>
      <c r="I235" s="86">
        <f t="shared" si="19"/>
        <v>0</v>
      </c>
    </row>
    <row r="236" spans="1:9" ht="12.75" customHeight="1" x14ac:dyDescent="0.2">
      <c r="A236" s="7">
        <v>184</v>
      </c>
      <c r="B236" s="118" t="s">
        <v>195</v>
      </c>
      <c r="C236" s="118"/>
      <c r="D236" s="118"/>
      <c r="E236" s="29">
        <v>2</v>
      </c>
      <c r="F236" s="81" t="s">
        <v>1</v>
      </c>
      <c r="G236" s="73"/>
      <c r="H236" s="73"/>
      <c r="I236" s="86">
        <f t="shared" si="19"/>
        <v>0</v>
      </c>
    </row>
    <row r="237" spans="1:9" ht="12.75" customHeight="1" x14ac:dyDescent="0.2">
      <c r="A237" s="7">
        <v>185</v>
      </c>
      <c r="B237" s="155" t="s">
        <v>196</v>
      </c>
      <c r="C237" s="156"/>
      <c r="D237" s="156"/>
      <c r="E237" s="156"/>
      <c r="F237" s="81" t="s">
        <v>1</v>
      </c>
      <c r="G237" s="73"/>
      <c r="H237" s="73"/>
      <c r="I237" s="86">
        <f t="shared" si="19"/>
        <v>0</v>
      </c>
    </row>
    <row r="238" spans="1:9" ht="12.75" customHeight="1" x14ac:dyDescent="0.2">
      <c r="A238" s="5">
        <v>186</v>
      </c>
      <c r="B238" s="163" t="s">
        <v>71</v>
      </c>
      <c r="C238" s="163"/>
      <c r="D238" s="163"/>
      <c r="E238" s="163"/>
      <c r="F238" s="81" t="s">
        <v>1</v>
      </c>
      <c r="G238" s="8"/>
      <c r="H238" s="8"/>
      <c r="I238" s="87">
        <f t="shared" si="19"/>
        <v>0</v>
      </c>
    </row>
    <row r="239" spans="1:9" ht="12.75" customHeight="1" x14ac:dyDescent="0.2">
      <c r="A239" s="58" t="s">
        <v>68</v>
      </c>
      <c r="B239" s="58"/>
      <c r="C239" s="58"/>
      <c r="D239" s="58"/>
      <c r="E239" s="58"/>
      <c r="F239" s="110"/>
      <c r="G239" s="110"/>
      <c r="H239" s="85"/>
      <c r="I239" s="63"/>
    </row>
    <row r="240" spans="1:9" ht="12.75" customHeight="1" x14ac:dyDescent="0.2">
      <c r="A240" s="7">
        <v>187</v>
      </c>
      <c r="B240" s="112"/>
      <c r="C240" s="112"/>
      <c r="D240" s="112"/>
      <c r="E240" s="112"/>
      <c r="F240" s="81"/>
      <c r="G240" s="73"/>
      <c r="H240" s="73"/>
      <c r="I240" s="86">
        <f t="shared" ref="I240:I242" si="20">IF(E240&lt;&gt;0,(ROUND((E240*G240*H240),0)),(ROUND((G240*H240),0)))</f>
        <v>0</v>
      </c>
    </row>
    <row r="241" spans="1:9" ht="12.75" customHeight="1" x14ac:dyDescent="0.2">
      <c r="A241" s="7">
        <v>188</v>
      </c>
      <c r="B241" s="107"/>
      <c r="C241" s="107"/>
      <c r="D241" s="107"/>
      <c r="E241" s="107"/>
      <c r="F241" s="81"/>
      <c r="G241" s="73"/>
      <c r="H241" s="73"/>
      <c r="I241" s="86">
        <f t="shared" si="20"/>
        <v>0</v>
      </c>
    </row>
    <row r="242" spans="1:9" ht="15.95" customHeight="1" thickBot="1" x14ac:dyDescent="0.25">
      <c r="A242" s="7">
        <v>189</v>
      </c>
      <c r="B242" s="113"/>
      <c r="C242" s="113"/>
      <c r="D242" s="113"/>
      <c r="E242" s="113"/>
      <c r="F242" s="81"/>
      <c r="G242" s="73"/>
      <c r="H242" s="73"/>
      <c r="I242" s="86">
        <f t="shared" si="20"/>
        <v>0</v>
      </c>
    </row>
    <row r="243" spans="1:9" ht="15.95" customHeight="1" thickBot="1" x14ac:dyDescent="0.25">
      <c r="A243" s="162" t="s">
        <v>63</v>
      </c>
      <c r="B243" s="162"/>
      <c r="C243" s="162"/>
      <c r="D243" s="162"/>
      <c r="E243" s="162"/>
      <c r="F243" s="54"/>
      <c r="G243" s="53"/>
      <c r="H243" s="53"/>
      <c r="I243" s="36">
        <f>SUM(I232:I242)</f>
        <v>0</v>
      </c>
    </row>
    <row r="244" spans="1:9" ht="21.75" customHeight="1" thickBot="1" x14ac:dyDescent="0.25">
      <c r="A244" s="37"/>
      <c r="B244" s="37"/>
      <c r="C244" s="45"/>
      <c r="D244" s="45"/>
      <c r="E244" s="45"/>
      <c r="F244" s="46"/>
      <c r="G244" s="45"/>
      <c r="H244" s="45"/>
      <c r="I244" s="38"/>
    </row>
    <row r="245" spans="1:9" ht="21" customHeight="1" thickBot="1" x14ac:dyDescent="0.25">
      <c r="A245" s="151" t="s">
        <v>95</v>
      </c>
      <c r="B245" s="151"/>
      <c r="C245" s="151"/>
      <c r="D245" s="151"/>
      <c r="E245" s="151"/>
      <c r="F245" s="151"/>
      <c r="G245" s="151"/>
      <c r="H245" s="151"/>
      <c r="I245" s="151"/>
    </row>
    <row r="246" spans="1:9" ht="12.75" customHeight="1" thickTop="1" thickBot="1" x14ac:dyDescent="0.25">
      <c r="A246" s="11" t="s">
        <v>1</v>
      </c>
      <c r="B246" s="154" t="s">
        <v>2</v>
      </c>
      <c r="C246" s="154"/>
      <c r="D246" s="154"/>
      <c r="E246" s="154"/>
      <c r="F246" s="10" t="s">
        <v>3</v>
      </c>
      <c r="G246" s="10" t="s">
        <v>104</v>
      </c>
      <c r="H246" s="10" t="s">
        <v>60</v>
      </c>
      <c r="I246" s="12" t="s">
        <v>103</v>
      </c>
    </row>
    <row r="247" spans="1:9" ht="12.75" customHeight="1" thickTop="1" x14ac:dyDescent="0.2">
      <c r="A247" s="7">
        <v>190</v>
      </c>
      <c r="B247" s="165" t="s">
        <v>97</v>
      </c>
      <c r="C247" s="165"/>
      <c r="D247" s="165"/>
      <c r="E247" s="165"/>
      <c r="F247" s="81"/>
      <c r="G247" s="73"/>
      <c r="H247" s="73"/>
      <c r="I247" s="86">
        <f t="shared" ref="I247:I248" si="21">IF(E247&lt;&gt;0,(ROUND((E247*G247*H247),0)),(ROUND((G247*H247),0)))</f>
        <v>0</v>
      </c>
    </row>
    <row r="248" spans="1:9" ht="15.95" customHeight="1" thickBot="1" x14ac:dyDescent="0.25">
      <c r="A248" s="7">
        <v>191</v>
      </c>
      <c r="B248" s="113" t="s">
        <v>98</v>
      </c>
      <c r="C248" s="113"/>
      <c r="D248" s="113"/>
      <c r="E248" s="113"/>
      <c r="F248" s="81"/>
      <c r="G248" s="73"/>
      <c r="H248" s="73"/>
      <c r="I248" s="86">
        <f t="shared" si="21"/>
        <v>0</v>
      </c>
    </row>
    <row r="249" spans="1:9" ht="15.95" customHeight="1" thickBot="1" x14ac:dyDescent="0.25">
      <c r="A249" s="162" t="s">
        <v>96</v>
      </c>
      <c r="B249" s="162"/>
      <c r="C249" s="162"/>
      <c r="D249" s="162"/>
      <c r="E249" s="162"/>
      <c r="F249" s="54"/>
      <c r="G249" s="53"/>
      <c r="H249" s="53"/>
      <c r="I249" s="36">
        <f>SUM(I247:I248)</f>
        <v>0</v>
      </c>
    </row>
    <row r="250" spans="1:9" ht="21.75" customHeight="1" thickBot="1" x14ac:dyDescent="0.25">
      <c r="A250" s="47"/>
      <c r="B250" s="47"/>
      <c r="C250" s="48"/>
      <c r="D250" s="48"/>
      <c r="E250" s="48"/>
      <c r="F250" s="49"/>
      <c r="G250" s="48"/>
      <c r="H250" s="48"/>
      <c r="I250" s="50"/>
    </row>
    <row r="251" spans="1:9" ht="21" thickBot="1" x14ac:dyDescent="0.25">
      <c r="A251" s="164" t="s">
        <v>74</v>
      </c>
      <c r="B251" s="164"/>
      <c r="C251" s="164"/>
      <c r="D251" s="164"/>
      <c r="E251" s="164"/>
      <c r="F251" s="164"/>
      <c r="G251" s="164"/>
      <c r="H251" s="164"/>
      <c r="I251" s="164"/>
    </row>
    <row r="252" spans="1:9" ht="15.75" x14ac:dyDescent="0.25">
      <c r="A252" s="109" t="s">
        <v>20</v>
      </c>
      <c r="B252" s="109"/>
      <c r="C252" s="109"/>
      <c r="D252" s="109"/>
      <c r="E252" s="109"/>
      <c r="F252" s="109"/>
      <c r="G252" s="109"/>
      <c r="H252" s="73"/>
      <c r="I252" s="13">
        <f>I56</f>
        <v>0</v>
      </c>
    </row>
    <row r="253" spans="1:9" ht="15.75" x14ac:dyDescent="0.25">
      <c r="A253" s="109" t="s">
        <v>28</v>
      </c>
      <c r="B253" s="109"/>
      <c r="C253" s="109"/>
      <c r="D253" s="109"/>
      <c r="E253" s="109"/>
      <c r="F253" s="109"/>
      <c r="G253" s="109"/>
      <c r="H253" s="73"/>
      <c r="I253" s="13">
        <f>I96</f>
        <v>0</v>
      </c>
    </row>
    <row r="254" spans="1:9" ht="15.75" x14ac:dyDescent="0.25">
      <c r="A254" s="109" t="s">
        <v>105</v>
      </c>
      <c r="B254" s="109"/>
      <c r="C254" s="109"/>
      <c r="D254" s="109"/>
      <c r="E254" s="109"/>
      <c r="F254" s="109"/>
      <c r="G254" s="109"/>
      <c r="H254" s="73"/>
      <c r="I254" s="13">
        <f>I106</f>
        <v>0</v>
      </c>
    </row>
    <row r="255" spans="1:9" ht="15.75" x14ac:dyDescent="0.25">
      <c r="A255" s="109" t="s">
        <v>69</v>
      </c>
      <c r="B255" s="109"/>
      <c r="C255" s="109"/>
      <c r="D255" s="109"/>
      <c r="E255" s="109"/>
      <c r="F255" s="109"/>
      <c r="G255" s="109"/>
      <c r="H255" s="73"/>
      <c r="I255" s="13">
        <f>I126</f>
        <v>0</v>
      </c>
    </row>
    <row r="256" spans="1:9" ht="15.75" x14ac:dyDescent="0.25">
      <c r="A256" s="109" t="s">
        <v>52</v>
      </c>
      <c r="B256" s="109"/>
      <c r="C256" s="109"/>
      <c r="D256" s="109"/>
      <c r="E256" s="109"/>
      <c r="F256" s="109"/>
      <c r="G256" s="109"/>
      <c r="H256" s="73"/>
      <c r="I256" s="13">
        <f>I212</f>
        <v>0</v>
      </c>
    </row>
    <row r="257" spans="1:9" ht="15.75" x14ac:dyDescent="0.25">
      <c r="A257" s="109" t="s">
        <v>55</v>
      </c>
      <c r="B257" s="109"/>
      <c r="C257" s="109"/>
      <c r="D257" s="109"/>
      <c r="E257" s="109"/>
      <c r="F257" s="109"/>
      <c r="G257" s="109"/>
      <c r="H257" s="73"/>
      <c r="I257" s="13">
        <f>I228</f>
        <v>0</v>
      </c>
    </row>
    <row r="258" spans="1:9" ht="15.75" x14ac:dyDescent="0.25">
      <c r="A258" s="109" t="s">
        <v>63</v>
      </c>
      <c r="B258" s="109"/>
      <c r="C258" s="109"/>
      <c r="D258" s="109"/>
      <c r="E258" s="109"/>
      <c r="F258" s="109"/>
      <c r="G258" s="109"/>
      <c r="H258" s="73"/>
      <c r="I258" s="13">
        <f>I243</f>
        <v>0</v>
      </c>
    </row>
    <row r="259" spans="1:9" ht="18" customHeight="1" thickBot="1" x14ac:dyDescent="0.3">
      <c r="A259" s="109" t="s">
        <v>96</v>
      </c>
      <c r="B259" s="109"/>
      <c r="C259" s="109"/>
      <c r="D259" s="109"/>
      <c r="E259" s="109"/>
      <c r="F259" s="109"/>
      <c r="G259" s="109"/>
      <c r="H259" s="73"/>
      <c r="I259" s="13">
        <f>I249</f>
        <v>0</v>
      </c>
    </row>
    <row r="260" spans="1:9" ht="18.75" thickBot="1" x14ac:dyDescent="0.3">
      <c r="A260" s="108" t="s">
        <v>56</v>
      </c>
      <c r="B260" s="108"/>
      <c r="C260" s="108"/>
      <c r="D260" s="108"/>
      <c r="E260" s="108"/>
      <c r="F260" s="108"/>
      <c r="G260" s="108"/>
      <c r="H260" s="79"/>
      <c r="I260" s="80">
        <f>SUM(I252:I259)</f>
        <v>0</v>
      </c>
    </row>
  </sheetData>
  <dataConsolidate/>
  <customSheetViews>
    <customSheetView guid="{782153BE-083A-4990-8201-BF542BFAC9E1}" showPageBreaks="1" printArea="1" view="pageLayout" topLeftCell="A85">
      <selection activeCell="B139" sqref="B139:E139"/>
      <pageMargins left="0.7" right="0.7" top="0.5" bottom="0.5" header="0.3" footer="0.3"/>
      <printOptions horizontalCentered="1" gridLines="1"/>
      <pageSetup fitToHeight="0" orientation="portrait" horizontalDpi="300" verticalDpi="300" r:id="rId1"/>
      <headerFooter alignWithMargins="0">
        <oddHeader>&amp;CKENTUCKY TRANSPORTATION CABINET&amp;R&amp;8Rev. 7/14</oddHeader>
        <oddFooter>&amp;CPage &amp;P of &amp;N&amp;R&amp;D</oddFooter>
      </headerFooter>
    </customSheetView>
  </customSheetViews>
  <mergeCells count="263">
    <mergeCell ref="A243:E243"/>
    <mergeCell ref="B236:D236"/>
    <mergeCell ref="B238:E238"/>
    <mergeCell ref="B166:E166"/>
    <mergeCell ref="B167:E167"/>
    <mergeCell ref="B168:E168"/>
    <mergeCell ref="A249:E249"/>
    <mergeCell ref="A245:I245"/>
    <mergeCell ref="A251:I251"/>
    <mergeCell ref="B247:E247"/>
    <mergeCell ref="B248:E248"/>
    <mergeCell ref="B246:E246"/>
    <mergeCell ref="B237:E237"/>
    <mergeCell ref="B235:E235"/>
    <mergeCell ref="B217:D217"/>
    <mergeCell ref="B225:E225"/>
    <mergeCell ref="B209:E209"/>
    <mergeCell ref="B210:E210"/>
    <mergeCell ref="B211:E211"/>
    <mergeCell ref="A214:I214"/>
    <mergeCell ref="A212:E212"/>
    <mergeCell ref="A228:E228"/>
    <mergeCell ref="A230:I230"/>
    <mergeCell ref="F222:G222"/>
    <mergeCell ref="A58:I58"/>
    <mergeCell ref="B89:E89"/>
    <mergeCell ref="B62:E62"/>
    <mergeCell ref="B66:E66"/>
    <mergeCell ref="B105:E105"/>
    <mergeCell ref="B99:D99"/>
    <mergeCell ref="B109:E109"/>
    <mergeCell ref="B110:E110"/>
    <mergeCell ref="B111:E111"/>
    <mergeCell ref="B73:E73"/>
    <mergeCell ref="B74:E74"/>
    <mergeCell ref="B75:E75"/>
    <mergeCell ref="B76:E76"/>
    <mergeCell ref="B77:E77"/>
    <mergeCell ref="B78:E78"/>
    <mergeCell ref="B79:E79"/>
    <mergeCell ref="B80:E80"/>
    <mergeCell ref="B70:E70"/>
    <mergeCell ref="B71:E71"/>
    <mergeCell ref="B72:E72"/>
    <mergeCell ref="B233:E233"/>
    <mergeCell ref="B232:E232"/>
    <mergeCell ref="B223:E223"/>
    <mergeCell ref="B224:E224"/>
    <mergeCell ref="B226:E226"/>
    <mergeCell ref="B227:E227"/>
    <mergeCell ref="B234:D234"/>
    <mergeCell ref="B215:D215"/>
    <mergeCell ref="B216:D216"/>
    <mergeCell ref="B218:D218"/>
    <mergeCell ref="B219:D219"/>
    <mergeCell ref="B231:D231"/>
    <mergeCell ref="B173:E173"/>
    <mergeCell ref="B172:E172"/>
    <mergeCell ref="B164:E164"/>
    <mergeCell ref="B169:E169"/>
    <mergeCell ref="B171:E171"/>
    <mergeCell ref="B174:E174"/>
    <mergeCell ref="B165:E165"/>
    <mergeCell ref="B161:E161"/>
    <mergeCell ref="B158:E158"/>
    <mergeCell ref="B162:E162"/>
    <mergeCell ref="B114:E114"/>
    <mergeCell ref="A126:E126"/>
    <mergeCell ref="A137:I137"/>
    <mergeCell ref="B136:E136"/>
    <mergeCell ref="B138:E138"/>
    <mergeCell ref="B139:E139"/>
    <mergeCell ref="B140:E140"/>
    <mergeCell ref="B141:E141"/>
    <mergeCell ref="C160:E160"/>
    <mergeCell ref="B157:E157"/>
    <mergeCell ref="B156:E156"/>
    <mergeCell ref="B143:E143"/>
    <mergeCell ref="B144:E144"/>
    <mergeCell ref="B112:E112"/>
    <mergeCell ref="B121:E121"/>
    <mergeCell ref="B55:D55"/>
    <mergeCell ref="B90:E90"/>
    <mergeCell ref="B91:E91"/>
    <mergeCell ref="B92:E92"/>
    <mergeCell ref="B93:E93"/>
    <mergeCell ref="B94:E94"/>
    <mergeCell ref="A56:D56"/>
    <mergeCell ref="B82:E82"/>
    <mergeCell ref="B83:E83"/>
    <mergeCell ref="B84:E84"/>
    <mergeCell ref="B85:E85"/>
    <mergeCell ref="B87:E87"/>
    <mergeCell ref="B88:E88"/>
    <mergeCell ref="B95:E95"/>
    <mergeCell ref="B67:E67"/>
    <mergeCell ref="B68:E68"/>
    <mergeCell ref="B60:E60"/>
    <mergeCell ref="B61:E61"/>
    <mergeCell ref="B69:E69"/>
    <mergeCell ref="B113:E113"/>
    <mergeCell ref="B145:E145"/>
    <mergeCell ref="B146:E146"/>
    <mergeCell ref="B147:E147"/>
    <mergeCell ref="B148:E148"/>
    <mergeCell ref="B150:E150"/>
    <mergeCell ref="B151:E151"/>
    <mergeCell ref="A96:D96"/>
    <mergeCell ref="A130:I130"/>
    <mergeCell ref="F118:G118"/>
    <mergeCell ref="B104:E104"/>
    <mergeCell ref="B125:E125"/>
    <mergeCell ref="B129:E129"/>
    <mergeCell ref="B131:E131"/>
    <mergeCell ref="B132:E132"/>
    <mergeCell ref="B100:D100"/>
    <mergeCell ref="B101:E101"/>
    <mergeCell ref="B102:E102"/>
    <mergeCell ref="B133:E133"/>
    <mergeCell ref="B134:E134"/>
    <mergeCell ref="A98:I98"/>
    <mergeCell ref="A106:E106"/>
    <mergeCell ref="A108:I108"/>
    <mergeCell ref="B135:E135"/>
    <mergeCell ref="B142:E142"/>
    <mergeCell ref="B153:E153"/>
    <mergeCell ref="B154:E154"/>
    <mergeCell ref="B155:E155"/>
    <mergeCell ref="B48:D48"/>
    <mergeCell ref="B220:D220"/>
    <mergeCell ref="B221:D221"/>
    <mergeCell ref="B18:D18"/>
    <mergeCell ref="B19:D19"/>
    <mergeCell ref="B20:D20"/>
    <mergeCell ref="B21:D21"/>
    <mergeCell ref="B23:D23"/>
    <mergeCell ref="B24:D24"/>
    <mergeCell ref="B25:D25"/>
    <mergeCell ref="B26:D26"/>
    <mergeCell ref="B81:E81"/>
    <mergeCell ref="B40:D40"/>
    <mergeCell ref="B41:D41"/>
    <mergeCell ref="B43:D43"/>
    <mergeCell ref="B44:D44"/>
    <mergeCell ref="B45:D45"/>
    <mergeCell ref="B47:D47"/>
    <mergeCell ref="B49:D49"/>
    <mergeCell ref="B50:D50"/>
    <mergeCell ref="B51:D51"/>
    <mergeCell ref="B52:D52"/>
    <mergeCell ref="B53:D53"/>
    <mergeCell ref="B54:D54"/>
    <mergeCell ref="A2:B2"/>
    <mergeCell ref="B10:D10"/>
    <mergeCell ref="B11:D11"/>
    <mergeCell ref="B12:D12"/>
    <mergeCell ref="B14:D14"/>
    <mergeCell ref="D2:E2"/>
    <mergeCell ref="D3:E3"/>
    <mergeCell ref="D4:E4"/>
    <mergeCell ref="D5:E5"/>
    <mergeCell ref="D6:E6"/>
    <mergeCell ref="A7:I7"/>
    <mergeCell ref="F3:I3"/>
    <mergeCell ref="F2:I2"/>
    <mergeCell ref="F5:I5"/>
    <mergeCell ref="F4:I4"/>
    <mergeCell ref="A6:B6"/>
    <mergeCell ref="A5:C5"/>
    <mergeCell ref="A4:B4"/>
    <mergeCell ref="A3:B3"/>
    <mergeCell ref="F6:I6"/>
    <mergeCell ref="B37:D37"/>
    <mergeCell ref="B152:E152"/>
    <mergeCell ref="B163:E163"/>
    <mergeCell ref="B15:D15"/>
    <mergeCell ref="B16:D16"/>
    <mergeCell ref="A1:I1"/>
    <mergeCell ref="F103:G103"/>
    <mergeCell ref="F9:G9"/>
    <mergeCell ref="F13:G13"/>
    <mergeCell ref="C59:E59"/>
    <mergeCell ref="F38:G38"/>
    <mergeCell ref="F22:G22"/>
    <mergeCell ref="F17:G17"/>
    <mergeCell ref="F86:G86"/>
    <mergeCell ref="F46:G4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9:D39"/>
    <mergeCell ref="F42:G42"/>
    <mergeCell ref="F170:G170"/>
    <mergeCell ref="F201:G201"/>
    <mergeCell ref="F149:G149"/>
    <mergeCell ref="A159:I159"/>
    <mergeCell ref="B63:E63"/>
    <mergeCell ref="B64:E64"/>
    <mergeCell ref="B65:E65"/>
    <mergeCell ref="A128:I128"/>
    <mergeCell ref="B115:E115"/>
    <mergeCell ref="B116:E116"/>
    <mergeCell ref="B117:E117"/>
    <mergeCell ref="B119:E119"/>
    <mergeCell ref="B120:E120"/>
    <mergeCell ref="B122:E122"/>
    <mergeCell ref="B123:E123"/>
    <mergeCell ref="B124:E124"/>
    <mergeCell ref="F193:G193"/>
    <mergeCell ref="B186:E186"/>
    <mergeCell ref="B187:E187"/>
    <mergeCell ref="F175:G175"/>
    <mergeCell ref="B189:E189"/>
    <mergeCell ref="B190:E190"/>
    <mergeCell ref="B191:E191"/>
    <mergeCell ref="B192:E192"/>
    <mergeCell ref="B194:E194"/>
    <mergeCell ref="B195:E195"/>
    <mergeCell ref="B196:E196"/>
    <mergeCell ref="B176:E176"/>
    <mergeCell ref="B184:E184"/>
    <mergeCell ref="B179:E179"/>
    <mergeCell ref="B197:E197"/>
    <mergeCell ref="A193:E193"/>
    <mergeCell ref="B185:E185"/>
    <mergeCell ref="B177:E177"/>
    <mergeCell ref="B178:E178"/>
    <mergeCell ref="B180:E180"/>
    <mergeCell ref="B181:E181"/>
    <mergeCell ref="B182:E182"/>
    <mergeCell ref="B183:E183"/>
    <mergeCell ref="B188:E188"/>
    <mergeCell ref="B198:E198"/>
    <mergeCell ref="B199:E199"/>
    <mergeCell ref="A260:G260"/>
    <mergeCell ref="A258:G258"/>
    <mergeCell ref="F239:G239"/>
    <mergeCell ref="A252:G252"/>
    <mergeCell ref="A253:G253"/>
    <mergeCell ref="A229:G229"/>
    <mergeCell ref="A255:G255"/>
    <mergeCell ref="A256:G256"/>
    <mergeCell ref="A257:G257"/>
    <mergeCell ref="A259:G259"/>
    <mergeCell ref="A254:G254"/>
    <mergeCell ref="B240:E240"/>
    <mergeCell ref="B241:E241"/>
    <mergeCell ref="B242:E242"/>
    <mergeCell ref="B200:E200"/>
    <mergeCell ref="B202:E202"/>
    <mergeCell ref="B203:E203"/>
    <mergeCell ref="B204:E204"/>
    <mergeCell ref="B205:E205"/>
    <mergeCell ref="B206:E206"/>
    <mergeCell ref="B207:E207"/>
    <mergeCell ref="B208:E208"/>
  </mergeCells>
  <phoneticPr fontId="0" type="noConversion"/>
  <printOptions horizontalCentered="1" gridLines="1"/>
  <pageMargins left="0.7" right="0.7" top="0.5" bottom="0.5" header="0.3" footer="0.3"/>
  <pageSetup fitToHeight="0" orientation="portrait" horizontalDpi="300" verticalDpi="300" r:id="rId2"/>
  <headerFooter alignWithMargins="0">
    <oddHeader>&amp;CKENTUCKY TRANSPORTATION CABINET&amp;R&amp;8Rev. 8/30</oddHeader>
    <oddFooter>&amp;CPage &amp;P of &amp;N&amp;R&amp;D</oddFooter>
  </headerFooter>
  <rowBreaks count="2" manualBreakCount="2">
    <brk id="212" max="8" man="1"/>
    <brk id="250" max="8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C37CCA989F754A93ACB60179C3C08B" ma:contentTypeVersion="1" ma:contentTypeDescription="Create a new document." ma:contentTypeScope="" ma:versionID="cbea2924ea37be6f1a2a7418ca10df8e">
  <xsd:schema xmlns:xsd="http://www.w3.org/2001/XMLSchema" xmlns:xs="http://www.w3.org/2001/XMLSchema" xmlns:p="http://schemas.microsoft.com/office/2006/metadata/properties" xmlns:ns2="9c16dc54-5a24-4afd-a61c-664ec7eab416" targetNamespace="http://schemas.microsoft.com/office/2006/metadata/properties" ma:root="true" ma:fieldsID="cbe3cd24092a393f5b9279d5fa38058f" ns2:_=""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03058E8-BF60-43E3-B9E0-C9C57E99A0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E33980-E8A6-4CFF-A8C5-321476A75BB6}"/>
</file>

<file path=customXml/itemProps3.xml><?xml version="1.0" encoding="utf-8"?>
<ds:datastoreItem xmlns:ds="http://schemas.openxmlformats.org/officeDocument/2006/customXml" ds:itemID="{2622FC89-FEB2-4086-84E3-C374E64457C6}">
  <ds:schemaRefs>
    <ds:schemaRef ds:uri="http://schemas.microsoft.com/office/2006/metadata/properties"/>
    <ds:schemaRef ds:uri="032141d3-a4b8-4794-8ce5-d2510f9e7f82"/>
  </ds:schemaRefs>
</ds:datastoreItem>
</file>

<file path=customXml/itemProps4.xml><?xml version="1.0" encoding="utf-8"?>
<ds:datastoreItem xmlns:ds="http://schemas.openxmlformats.org/officeDocument/2006/customXml" ds:itemID="{31E07C6D-D294-411C-B378-17E914540EC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Revised Production-Hour Form</vt:lpstr>
      <vt:lpstr>'Revised Production-Hour Form'!Print_Area</vt:lpstr>
      <vt:lpstr>'Revised Production-Hour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Hour Worksheet ORD</dc:title>
  <dc:creator>David Martin - Highway Design</dc:creator>
  <dc:description>Revised KTC Form - May 2002</dc:description>
  <cp:lastModifiedBy>john.sudduth</cp:lastModifiedBy>
  <cp:lastPrinted>2022-08-09T17:23:40Z</cp:lastPrinted>
  <dcterms:created xsi:type="dcterms:W3CDTF">1996-11-07T19:49:25Z</dcterms:created>
  <dcterms:modified xsi:type="dcterms:W3CDTF">2022-12-14T18:49:33Z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0x0101005EC37CCA989F754A93ACB60179C3C08B</vt:lpwstr>
  </property>
</Properties>
</file>