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22740" windowHeight="1279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<sst xmlns="http://schemas.openxmlformats.org/spreadsheetml/2006/main" count="26" uniqueCount="24">
  <si>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KYTC</t>
  </si>
  <si>
    <t>Payments</t>
  </si>
  <si>
    <t>Division of Construction</t>
  </si>
  <si>
    <t>Cutoff Dates**</t>
  </si>
  <si>
    <t>**Note:  Cutoff dates may vary one or two days depending on district office work load</t>
  </si>
  <si>
    <t>For Example District 14 may cutoff on Thursday before upload date and D -15 may cutoff on Sunday</t>
  </si>
  <si>
    <t>Estimated</t>
  </si>
  <si>
    <t>Check Written</t>
  </si>
  <si>
    <t>Day</t>
  </si>
  <si>
    <t>Tuesday</t>
  </si>
  <si>
    <t>Ready for CO Const.</t>
  </si>
  <si>
    <t>Mem Day</t>
  </si>
  <si>
    <t>Labor Day</t>
  </si>
  <si>
    <t>update</t>
  </si>
  <si>
    <t>KYTAG upload</t>
  </si>
  <si>
    <t>Notify Accounts e-mars approvals</t>
  </si>
  <si>
    <t>July 4th</t>
  </si>
  <si>
    <t>New Years Eve &amp; Day</t>
  </si>
  <si>
    <t>Please make cutoff date as close to upload date as possible</t>
  </si>
  <si>
    <t>End of FY (June 30) upload dates may vary depending on when the Finance Cabinet rolls over the Accoutns to the new FY</t>
  </si>
  <si>
    <t>Christmas Eve &amp; Day</t>
  </si>
  <si>
    <t>Thanksgiving</t>
  </si>
  <si>
    <t>Martin Luther King Jr. Holiday</t>
  </si>
  <si>
    <t>good Friday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</si>
</sst>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d"/>
    <numFmt numFmtId="166" formatCode="dddd"/>
    <numFmt numFmtId="167" formatCode="mm/dd/yy"/>
    <numFmt numFmtId="168" formatCode="[$-409]dddd\,\ mmmm\ dd\,\ yyyy"/>
    <numFmt numFmtId="169" formatCode="mmmm"/>
    <numFmt numFmtId="170" formatCode="[$-409]dddd\,\ mmmm\ d\,\ yyyy"/>
    <numFmt numFmtId="171" formatCode="m/d/yy;@"/>
  </numFmts>
  <fonts count="48">
    <font>
      <sz val="10"/>
      <name val="Arial"/>
      <family val="0"/>
    </font>
    <font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164" fontId="0" fillId="3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2" fillId="0" borderId="0" xfId="0" applyNumberFormat="1" applyFont="1" applyFill="1" applyAlignment="1">
      <alignment/>
    </xf>
    <xf numFmtId="18" fontId="3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7" fontId="2" fillId="0" borderId="10" xfId="0" applyNumberFormat="1" applyFont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6" fontId="0" fillId="35" borderId="10" xfId="0" applyNumberFormat="1" applyFill="1" applyBorder="1" applyAlignment="1">
      <alignment/>
    </xf>
    <xf numFmtId="167" fontId="2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7" fillId="3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6" borderId="11" xfId="0" applyFill="1" applyBorder="1" applyAlignment="1">
      <alignment/>
    </xf>
    <xf numFmtId="166" fontId="0" fillId="36" borderId="11" xfId="0" applyNumberFormat="1" applyFill="1" applyBorder="1" applyAlignment="1">
      <alignment/>
    </xf>
    <xf numFmtId="0" fontId="3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3" fillId="36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166" fontId="3" fillId="36" borderId="12" xfId="0" applyNumberFormat="1" applyFont="1" applyFill="1" applyBorder="1" applyAlignment="1">
      <alignment horizontal="center"/>
    </xf>
    <xf numFmtId="167" fontId="8" fillId="36" borderId="11" xfId="0" applyNumberFormat="1" applyFont="1" applyFill="1" applyBorder="1" applyAlignment="1">
      <alignment horizontal="center"/>
    </xf>
    <xf numFmtId="167" fontId="8" fillId="36" borderId="12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/>
    </xf>
    <xf numFmtId="166" fontId="0" fillId="37" borderId="10" xfId="0" applyNumberFormat="1" applyFill="1" applyBorder="1" applyAlignment="1">
      <alignment/>
    </xf>
    <xf numFmtId="167" fontId="2" fillId="37" borderId="10" xfId="0" applyNumberFormat="1" applyFont="1" applyFill="1" applyBorder="1" applyAlignment="1">
      <alignment/>
    </xf>
    <xf numFmtId="167" fontId="9" fillId="0" borderId="0" xfId="0" applyNumberFormat="1" applyFont="1" applyFill="1" applyAlignment="1">
      <alignment/>
    </xf>
    <xf numFmtId="166" fontId="3" fillId="36" borderId="16" xfId="0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164" fontId="0" fillId="38" borderId="10" xfId="0" applyNumberFormat="1" applyFill="1" applyBorder="1" applyAlignment="1">
      <alignment/>
    </xf>
    <xf numFmtId="164" fontId="0" fillId="38" borderId="10" xfId="0" applyNumberFormat="1" applyFont="1" applyFill="1" applyBorder="1" applyAlignment="1">
      <alignment/>
    </xf>
    <xf numFmtId="166" fontId="0" fillId="38" borderId="10" xfId="0" applyNumberFormat="1" applyFont="1" applyFill="1" applyBorder="1" applyAlignment="1">
      <alignment/>
    </xf>
    <xf numFmtId="166" fontId="46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171" fontId="3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171" fontId="47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1" fontId="4" fillId="0" borderId="0" xfId="0" applyNumberFormat="1" applyFont="1" applyFill="1" applyAlignment="1">
      <alignment/>
    </xf>
    <xf numFmtId="166" fontId="0" fillId="34" borderId="10" xfId="0" applyNumberFormat="1" applyFill="1" applyBorder="1" applyAlignment="1">
      <alignment horizontal="right"/>
    </xf>
    <xf numFmtId="167" fontId="2" fillId="0" borderId="10" xfId="0" applyNumberFormat="1" applyFont="1" applyBorder="1" applyAlignment="1">
      <alignment horizontal="center"/>
    </xf>
    <xf numFmtId="18" fontId="3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PageLayoutView="0" workbookViewId="0" topLeftCell="A13">
      <selection activeCell="B26" sqref="B26"/>
    </sheetView>
  </sheetViews>
  <sheetFormatPr defaultColWidth="9.140625" defaultRowHeight="12.75"/>
  <cols>
    <col min="1" max="1" width="20.28125" style="0" customWidth="1"/>
    <col min="2" max="2" width="18.421875" style="0" customWidth="1"/>
    <col min="3" max="3" width="13.8515625" style="0" customWidth="1"/>
    <col min="4" max="4" width="17.28125" style="0" customWidth="1"/>
    <col min="5" max="5" width="10.57421875" style="0" customWidth="1"/>
    <col min="6" max="6" width="15.8515625" style="0" customWidth="1"/>
    <col min="7" max="7" width="13.00390625" style="0" customWidth="1"/>
    <col min="8" max="8" width="25.28125" style="0" customWidth="1"/>
    <col min="9" max="10" width="8.140625" style="46" bestFit="1" customWidth="1"/>
  </cols>
  <sheetData>
    <row r="1" spans="1:9" ht="19.5" thickBot="1">
      <c r="A1" s="5" t="s">
        <v>0</v>
      </c>
      <c r="B1" s="5" t="s">
        <v>1</v>
      </c>
      <c r="D1" s="3"/>
      <c r="E1" s="3"/>
      <c r="H1" s="8"/>
      <c r="I1" s="48"/>
    </row>
    <row r="2" spans="1:9" ht="19.5" thickBot="1">
      <c r="A2" s="5" t="s">
        <v>2</v>
      </c>
      <c r="B2" s="5"/>
      <c r="C2" s="2"/>
      <c r="D2" s="2"/>
      <c r="E2" s="2" t="s">
        <v>13</v>
      </c>
      <c r="F2" s="52">
        <v>44531</v>
      </c>
      <c r="G2" s="8"/>
      <c r="H2" s="8"/>
      <c r="I2" s="48"/>
    </row>
    <row r="3" spans="1:9" ht="13.5" thickBot="1">
      <c r="A3" s="24"/>
      <c r="B3" s="27"/>
      <c r="C3" s="29"/>
      <c r="D3" s="37"/>
      <c r="E3" s="25"/>
      <c r="F3" s="31" t="s">
        <v>6</v>
      </c>
      <c r="G3" s="31"/>
      <c r="H3" s="8"/>
      <c r="I3" s="48"/>
    </row>
    <row r="4" spans="1:9" ht="26.25" thickBot="1">
      <c r="A4" s="26" t="s">
        <v>3</v>
      </c>
      <c r="B4" s="28" t="s">
        <v>10</v>
      </c>
      <c r="C4" s="37" t="s">
        <v>14</v>
      </c>
      <c r="D4" s="37" t="s">
        <v>15</v>
      </c>
      <c r="E4" s="30" t="s">
        <v>8</v>
      </c>
      <c r="F4" s="32" t="s">
        <v>7</v>
      </c>
      <c r="G4" s="32" t="s">
        <v>8</v>
      </c>
      <c r="H4" s="8"/>
      <c r="I4" s="48"/>
    </row>
    <row r="5" spans="1:9" ht="13.5" thickBot="1">
      <c r="A5" s="21"/>
      <c r="B5" s="53">
        <v>0.4166666666666667</v>
      </c>
      <c r="C5" s="54"/>
      <c r="D5" s="9">
        <v>0.5</v>
      </c>
      <c r="E5" s="10"/>
      <c r="F5" s="11"/>
      <c r="G5" s="11"/>
      <c r="H5" s="8"/>
      <c r="I5" s="48"/>
    </row>
    <row r="6" spans="1:10" ht="13.5" thickBot="1">
      <c r="A6" s="12">
        <v>44561</v>
      </c>
      <c r="B6" s="12">
        <f>A6+5</f>
        <v>44566</v>
      </c>
      <c r="C6" s="51">
        <f>B6</f>
        <v>44566</v>
      </c>
      <c r="D6" s="11">
        <f>B6+1</f>
        <v>44567</v>
      </c>
      <c r="E6" s="10">
        <f>D6</f>
        <v>44567</v>
      </c>
      <c r="F6" s="11">
        <f>D6+1</f>
        <v>44568</v>
      </c>
      <c r="G6" s="10">
        <f>F6</f>
        <v>44568</v>
      </c>
      <c r="H6" s="8" t="s">
        <v>17</v>
      </c>
      <c r="I6" s="48">
        <v>44560</v>
      </c>
      <c r="J6" s="46">
        <v>44561</v>
      </c>
    </row>
    <row r="7" spans="1:9" ht="13.5" thickBot="1">
      <c r="A7" s="13">
        <v>44575</v>
      </c>
      <c r="B7" s="13">
        <f>A7+5</f>
        <v>44580</v>
      </c>
      <c r="C7" s="42">
        <f>B7</f>
        <v>44580</v>
      </c>
      <c r="D7" s="11">
        <f>B7+1</f>
        <v>44581</v>
      </c>
      <c r="E7" s="10">
        <f>D7</f>
        <v>44581</v>
      </c>
      <c r="F7" s="11">
        <f aca="true" t="shared" si="0" ref="F7:F17">D7+1</f>
        <v>44582</v>
      </c>
      <c r="G7" s="10">
        <f>F7</f>
        <v>44582</v>
      </c>
      <c r="H7" s="8" t="s">
        <v>22</v>
      </c>
      <c r="I7" s="48">
        <v>44578</v>
      </c>
    </row>
    <row r="8" spans="1:9" ht="13.5" thickBot="1">
      <c r="A8" s="13">
        <f aca="true" t="shared" si="1" ref="A8:A17">A7+14</f>
        <v>44589</v>
      </c>
      <c r="B8" s="13">
        <f>A8+4</f>
        <v>44593</v>
      </c>
      <c r="C8" s="14" t="s">
        <v>9</v>
      </c>
      <c r="D8" s="11">
        <f aca="true" t="shared" si="2" ref="D8:D32">B8+1</f>
        <v>44594</v>
      </c>
      <c r="E8" s="10">
        <f aca="true" t="shared" si="3" ref="E8:E17">D8</f>
        <v>44594</v>
      </c>
      <c r="F8" s="11">
        <f t="shared" si="0"/>
        <v>44595</v>
      </c>
      <c r="G8" s="10">
        <f aca="true" t="shared" si="4" ref="G8:G17">F8</f>
        <v>44595</v>
      </c>
      <c r="H8" s="8"/>
      <c r="I8" s="48"/>
    </row>
    <row r="9" spans="1:9" ht="13.5" thickBot="1">
      <c r="A9" s="15">
        <f t="shared" si="1"/>
        <v>44603</v>
      </c>
      <c r="B9" s="13">
        <f aca="true" t="shared" si="5" ref="B9:B17">A9+4</f>
        <v>44607</v>
      </c>
      <c r="C9" s="16">
        <f aca="true" t="shared" si="6" ref="C9:C17">B9</f>
        <v>44607</v>
      </c>
      <c r="D9" s="11">
        <f t="shared" si="2"/>
        <v>44608</v>
      </c>
      <c r="E9" s="16">
        <f t="shared" si="3"/>
        <v>44608</v>
      </c>
      <c r="F9" s="17">
        <f t="shared" si="0"/>
        <v>44609</v>
      </c>
      <c r="G9" s="16">
        <f t="shared" si="4"/>
        <v>44609</v>
      </c>
      <c r="H9" s="8"/>
      <c r="I9" s="48"/>
    </row>
    <row r="10" spans="1:9" ht="13.5" thickBot="1">
      <c r="A10" s="15">
        <f t="shared" si="1"/>
        <v>44617</v>
      </c>
      <c r="B10" s="13">
        <f t="shared" si="5"/>
        <v>44621</v>
      </c>
      <c r="C10" s="16">
        <f t="shared" si="6"/>
        <v>44621</v>
      </c>
      <c r="D10" s="11">
        <f t="shared" si="2"/>
        <v>44622</v>
      </c>
      <c r="E10" s="16">
        <f t="shared" si="3"/>
        <v>44622</v>
      </c>
      <c r="F10" s="17">
        <f t="shared" si="0"/>
        <v>44623</v>
      </c>
      <c r="G10" s="16">
        <f t="shared" si="4"/>
        <v>44623</v>
      </c>
      <c r="H10" s="8"/>
      <c r="I10" s="48"/>
    </row>
    <row r="11" spans="1:9" ht="13.5" thickBot="1">
      <c r="A11" s="13">
        <f t="shared" si="1"/>
        <v>44631</v>
      </c>
      <c r="B11" s="13">
        <f t="shared" si="5"/>
        <v>44635</v>
      </c>
      <c r="C11" s="10">
        <f t="shared" si="6"/>
        <v>44635</v>
      </c>
      <c r="D11" s="11">
        <f t="shared" si="2"/>
        <v>44636</v>
      </c>
      <c r="E11" s="10">
        <f t="shared" si="3"/>
        <v>44636</v>
      </c>
      <c r="F11" s="11">
        <f t="shared" si="0"/>
        <v>44637</v>
      </c>
      <c r="G11" s="10">
        <f t="shared" si="4"/>
        <v>44637</v>
      </c>
      <c r="H11" s="8"/>
      <c r="I11" s="48"/>
    </row>
    <row r="12" spans="1:9" ht="13.5" thickBot="1">
      <c r="A12" s="13">
        <f t="shared" si="1"/>
        <v>44645</v>
      </c>
      <c r="B12" s="13">
        <f t="shared" si="5"/>
        <v>44649</v>
      </c>
      <c r="C12" s="10">
        <f t="shared" si="6"/>
        <v>44649</v>
      </c>
      <c r="D12" s="11">
        <f t="shared" si="2"/>
        <v>44650</v>
      </c>
      <c r="E12" s="10">
        <f t="shared" si="3"/>
        <v>44650</v>
      </c>
      <c r="F12" s="11">
        <f t="shared" si="0"/>
        <v>44651</v>
      </c>
      <c r="G12" s="10">
        <f t="shared" si="4"/>
        <v>44651</v>
      </c>
      <c r="H12" s="8"/>
      <c r="I12" s="48"/>
    </row>
    <row r="13" spans="1:9" ht="13.5" thickBot="1">
      <c r="A13" s="13">
        <f t="shared" si="1"/>
        <v>44659</v>
      </c>
      <c r="B13" s="13">
        <f t="shared" si="5"/>
        <v>44663</v>
      </c>
      <c r="C13" s="10">
        <f t="shared" si="6"/>
        <v>44663</v>
      </c>
      <c r="D13" s="11">
        <f t="shared" si="2"/>
        <v>44664</v>
      </c>
      <c r="E13" s="10">
        <f t="shared" si="3"/>
        <v>44664</v>
      </c>
      <c r="F13" s="11">
        <f t="shared" si="0"/>
        <v>44665</v>
      </c>
      <c r="G13" s="10">
        <f t="shared" si="4"/>
        <v>44665</v>
      </c>
      <c r="H13" s="8" t="s">
        <v>23</v>
      </c>
      <c r="I13" s="48">
        <v>44666</v>
      </c>
    </row>
    <row r="14" spans="1:9" ht="13.5" thickBot="1">
      <c r="A14" s="13">
        <f t="shared" si="1"/>
        <v>44673</v>
      </c>
      <c r="B14" s="13">
        <f t="shared" si="5"/>
        <v>44677</v>
      </c>
      <c r="C14" s="10">
        <f t="shared" si="6"/>
        <v>44677</v>
      </c>
      <c r="D14" s="11">
        <f t="shared" si="2"/>
        <v>44678</v>
      </c>
      <c r="E14" s="10">
        <f t="shared" si="3"/>
        <v>44678</v>
      </c>
      <c r="F14" s="11">
        <f t="shared" si="0"/>
        <v>44679</v>
      </c>
      <c r="G14" s="10">
        <f t="shared" si="4"/>
        <v>44679</v>
      </c>
      <c r="H14" s="8"/>
      <c r="I14" s="48"/>
    </row>
    <row r="15" spans="1:9" ht="13.5" thickBot="1">
      <c r="A15" s="13">
        <f t="shared" si="1"/>
        <v>44687</v>
      </c>
      <c r="B15" s="13">
        <f t="shared" si="5"/>
        <v>44691</v>
      </c>
      <c r="C15" s="10">
        <f t="shared" si="6"/>
        <v>44691</v>
      </c>
      <c r="D15" s="11">
        <f t="shared" si="2"/>
        <v>44692</v>
      </c>
      <c r="E15" s="10">
        <f t="shared" si="3"/>
        <v>44692</v>
      </c>
      <c r="F15" s="11">
        <f t="shared" si="0"/>
        <v>44693</v>
      </c>
      <c r="G15" s="10">
        <f t="shared" si="4"/>
        <v>44693</v>
      </c>
      <c r="H15" s="8"/>
      <c r="I15" s="48"/>
    </row>
    <row r="16" spans="1:9" ht="13.5" thickBot="1">
      <c r="A16" s="13">
        <f t="shared" si="1"/>
        <v>44701</v>
      </c>
      <c r="B16" s="13">
        <f>A16+4</f>
        <v>44705</v>
      </c>
      <c r="C16" s="10">
        <f t="shared" si="6"/>
        <v>44705</v>
      </c>
      <c r="D16" s="11">
        <f t="shared" si="2"/>
        <v>44706</v>
      </c>
      <c r="E16" s="10">
        <f t="shared" si="3"/>
        <v>44706</v>
      </c>
      <c r="F16" s="11">
        <f t="shared" si="0"/>
        <v>44707</v>
      </c>
      <c r="G16" s="10">
        <f t="shared" si="4"/>
        <v>44707</v>
      </c>
      <c r="H16" s="8" t="s">
        <v>11</v>
      </c>
      <c r="I16" s="46">
        <v>44711</v>
      </c>
    </row>
    <row r="17" spans="1:14" ht="13.5" thickBot="1">
      <c r="A17" s="13">
        <f t="shared" si="1"/>
        <v>44715</v>
      </c>
      <c r="B17" s="13">
        <f t="shared" si="5"/>
        <v>44719</v>
      </c>
      <c r="C17" s="10">
        <f t="shared" si="6"/>
        <v>44719</v>
      </c>
      <c r="D17" s="11">
        <f t="shared" si="2"/>
        <v>44720</v>
      </c>
      <c r="E17" s="10">
        <f t="shared" si="3"/>
        <v>44720</v>
      </c>
      <c r="F17" s="11">
        <f t="shared" si="0"/>
        <v>44721</v>
      </c>
      <c r="G17" s="10">
        <f t="shared" si="4"/>
        <v>44721</v>
      </c>
      <c r="I17" s="48"/>
      <c r="J17" s="47"/>
      <c r="K17" s="43"/>
      <c r="L17" s="43"/>
      <c r="M17" s="43"/>
      <c r="N17" s="43"/>
    </row>
    <row r="18" spans="1:14" ht="13.5" thickBot="1">
      <c r="A18" s="15">
        <f>A17+14</f>
        <v>44729</v>
      </c>
      <c r="B18" s="13">
        <f>A18+4</f>
        <v>44733</v>
      </c>
      <c r="C18" s="16">
        <f>B18</f>
        <v>44733</v>
      </c>
      <c r="D18" s="11">
        <f>B18+1</f>
        <v>44734</v>
      </c>
      <c r="E18" s="16">
        <f>D18</f>
        <v>44734</v>
      </c>
      <c r="F18" s="17">
        <f>D18+1</f>
        <v>44735</v>
      </c>
      <c r="G18" s="16">
        <f>F18</f>
        <v>44735</v>
      </c>
      <c r="H18" s="8"/>
      <c r="I18" s="48"/>
      <c r="J18" s="47"/>
      <c r="K18" s="43"/>
      <c r="L18" s="43"/>
      <c r="M18" s="43"/>
      <c r="N18" s="43"/>
    </row>
    <row r="19" spans="1:30" s="23" customFormat="1" ht="13.5" thickBot="1">
      <c r="A19" s="15">
        <f>A18+13</f>
        <v>44742</v>
      </c>
      <c r="B19" s="13">
        <f>A19+6</f>
        <v>44748</v>
      </c>
      <c r="C19" s="34">
        <f>B19</f>
        <v>44748</v>
      </c>
      <c r="D19" s="11">
        <f>B19+1</f>
        <v>44749</v>
      </c>
      <c r="E19" s="34">
        <f>D19</f>
        <v>44749</v>
      </c>
      <c r="F19" s="35">
        <f>D19+1</f>
        <v>44750</v>
      </c>
      <c r="G19" s="34">
        <f>F19</f>
        <v>44750</v>
      </c>
      <c r="H19" s="33" t="s">
        <v>16</v>
      </c>
      <c r="I19" s="45">
        <v>44746</v>
      </c>
      <c r="J19" s="47"/>
      <c r="K19" s="43"/>
      <c r="L19" s="43"/>
      <c r="M19" s="43"/>
      <c r="N19" s="4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14" ht="30.75" thickBot="1">
      <c r="A20" s="22"/>
      <c r="B20" s="18"/>
      <c r="C20" s="19"/>
      <c r="D20" s="20"/>
      <c r="E20" s="19"/>
      <c r="F20" s="20"/>
      <c r="G20" s="19"/>
      <c r="H20" s="8"/>
      <c r="I20" s="49"/>
      <c r="J20" s="48"/>
      <c r="K20" s="44"/>
      <c r="L20" s="44"/>
      <c r="M20" s="43"/>
      <c r="N20" s="43"/>
    </row>
    <row r="21" spans="1:14" ht="13.5" thickBot="1">
      <c r="A21" s="15">
        <v>44757</v>
      </c>
      <c r="B21" s="13">
        <f>A21+4</f>
        <v>44761</v>
      </c>
      <c r="C21" s="10">
        <f aca="true" t="shared" si="7" ref="C21:C32">B21</f>
        <v>44761</v>
      </c>
      <c r="D21" s="11">
        <f t="shared" si="2"/>
        <v>44762</v>
      </c>
      <c r="E21" s="10">
        <f aca="true" t="shared" si="8" ref="E21:E32">D21</f>
        <v>44762</v>
      </c>
      <c r="F21" s="11">
        <f aca="true" t="shared" si="9" ref="F21:F29">D21+1</f>
        <v>44763</v>
      </c>
      <c r="G21" s="10">
        <f aca="true" t="shared" si="10" ref="G21:G32">F21</f>
        <v>44763</v>
      </c>
      <c r="H21" s="8"/>
      <c r="I21" s="48"/>
      <c r="J21" s="47"/>
      <c r="K21" s="43"/>
      <c r="L21" s="43"/>
      <c r="M21" s="43"/>
      <c r="N21" s="43"/>
    </row>
    <row r="22" spans="1:14" ht="13.5" thickBot="1">
      <c r="A22" s="13">
        <f>A21+14</f>
        <v>44771</v>
      </c>
      <c r="B22" s="13">
        <f aca="true" t="shared" si="11" ref="B22:B32">A22+4</f>
        <v>44775</v>
      </c>
      <c r="C22" s="10">
        <f t="shared" si="7"/>
        <v>44775</v>
      </c>
      <c r="D22" s="11">
        <f t="shared" si="2"/>
        <v>44776</v>
      </c>
      <c r="E22" s="10">
        <f t="shared" si="8"/>
        <v>44776</v>
      </c>
      <c r="F22" s="11">
        <f t="shared" si="9"/>
        <v>44777</v>
      </c>
      <c r="G22" s="10">
        <f t="shared" si="10"/>
        <v>44777</v>
      </c>
      <c r="H22" s="8"/>
      <c r="I22" s="48"/>
      <c r="J22" s="47"/>
      <c r="K22" s="43"/>
      <c r="L22" s="43"/>
      <c r="M22" s="43"/>
      <c r="N22" s="43"/>
    </row>
    <row r="23" spans="1:9" ht="13.5" thickBot="1">
      <c r="A23" s="13">
        <f aca="true" t="shared" si="12" ref="A23:A29">A22+14</f>
        <v>44785</v>
      </c>
      <c r="B23" s="13">
        <f t="shared" si="11"/>
        <v>44789</v>
      </c>
      <c r="C23" s="10">
        <f t="shared" si="7"/>
        <v>44789</v>
      </c>
      <c r="D23" s="11">
        <f t="shared" si="2"/>
        <v>44790</v>
      </c>
      <c r="E23" s="10">
        <f t="shared" si="8"/>
        <v>44790</v>
      </c>
      <c r="F23" s="11">
        <f t="shared" si="9"/>
        <v>44791</v>
      </c>
      <c r="G23" s="10">
        <f t="shared" si="10"/>
        <v>44791</v>
      </c>
      <c r="H23" s="8"/>
      <c r="I23" s="48"/>
    </row>
    <row r="24" spans="1:7" ht="13.5" thickBot="1">
      <c r="A24" s="13">
        <f t="shared" si="12"/>
        <v>44799</v>
      </c>
      <c r="B24" s="13">
        <f t="shared" si="11"/>
        <v>44803</v>
      </c>
      <c r="C24" s="10">
        <f t="shared" si="7"/>
        <v>44803</v>
      </c>
      <c r="D24" s="11">
        <f t="shared" si="2"/>
        <v>44804</v>
      </c>
      <c r="E24" s="10">
        <f t="shared" si="8"/>
        <v>44804</v>
      </c>
      <c r="F24" s="11">
        <f t="shared" si="9"/>
        <v>44805</v>
      </c>
      <c r="G24" s="10">
        <f t="shared" si="10"/>
        <v>44805</v>
      </c>
    </row>
    <row r="25" spans="1:9" ht="13.5" thickBot="1">
      <c r="A25" s="13">
        <f t="shared" si="12"/>
        <v>44813</v>
      </c>
      <c r="B25" s="13">
        <f>A25+4</f>
        <v>44817</v>
      </c>
      <c r="C25" s="38">
        <f t="shared" si="7"/>
        <v>44817</v>
      </c>
      <c r="D25" s="11">
        <f t="shared" si="2"/>
        <v>44818</v>
      </c>
      <c r="E25" s="10">
        <f t="shared" si="8"/>
        <v>44818</v>
      </c>
      <c r="F25" s="11">
        <f t="shared" si="9"/>
        <v>44819</v>
      </c>
      <c r="G25" s="10">
        <f t="shared" si="10"/>
        <v>44819</v>
      </c>
      <c r="H25" s="8" t="s">
        <v>12</v>
      </c>
      <c r="I25" s="48">
        <v>44809</v>
      </c>
    </row>
    <row r="26" spans="1:9" ht="13.5" thickBot="1">
      <c r="A26" s="13">
        <f t="shared" si="12"/>
        <v>44827</v>
      </c>
      <c r="B26" s="13">
        <f t="shared" si="11"/>
        <v>44831</v>
      </c>
      <c r="C26" s="10">
        <f t="shared" si="7"/>
        <v>44831</v>
      </c>
      <c r="D26" s="11">
        <f t="shared" si="2"/>
        <v>44832</v>
      </c>
      <c r="E26" s="10">
        <f t="shared" si="8"/>
        <v>44832</v>
      </c>
      <c r="F26" s="11">
        <f t="shared" si="9"/>
        <v>44833</v>
      </c>
      <c r="G26" s="10">
        <f t="shared" si="10"/>
        <v>44833</v>
      </c>
      <c r="H26" s="8"/>
      <c r="I26" s="48"/>
    </row>
    <row r="27" spans="1:9" ht="13.5" thickBot="1">
      <c r="A27" s="13">
        <f t="shared" si="12"/>
        <v>44841</v>
      </c>
      <c r="B27" s="13">
        <f t="shared" si="11"/>
        <v>44845</v>
      </c>
      <c r="C27" s="10">
        <f t="shared" si="7"/>
        <v>44845</v>
      </c>
      <c r="D27" s="11">
        <f t="shared" si="2"/>
        <v>44846</v>
      </c>
      <c r="E27" s="10">
        <f t="shared" si="8"/>
        <v>44846</v>
      </c>
      <c r="F27" s="11">
        <f t="shared" si="9"/>
        <v>44847</v>
      </c>
      <c r="G27" s="10">
        <f t="shared" si="10"/>
        <v>44847</v>
      </c>
      <c r="H27" s="8"/>
      <c r="I27" s="48"/>
    </row>
    <row r="28" spans="1:9" ht="13.5" thickBot="1">
      <c r="A28" s="13">
        <f t="shared" si="12"/>
        <v>44855</v>
      </c>
      <c r="B28" s="13">
        <f t="shared" si="11"/>
        <v>44859</v>
      </c>
      <c r="C28" s="10">
        <f t="shared" si="7"/>
        <v>44859</v>
      </c>
      <c r="D28" s="11">
        <f t="shared" si="2"/>
        <v>44860</v>
      </c>
      <c r="E28" s="10">
        <f t="shared" si="8"/>
        <v>44860</v>
      </c>
      <c r="F28" s="11">
        <f t="shared" si="9"/>
        <v>44861</v>
      </c>
      <c r="G28" s="10">
        <f t="shared" si="10"/>
        <v>44861</v>
      </c>
      <c r="H28" s="8"/>
      <c r="I28" s="48"/>
    </row>
    <row r="29" spans="1:11" ht="13.5" thickBot="1">
      <c r="A29" s="13">
        <f t="shared" si="12"/>
        <v>44869</v>
      </c>
      <c r="B29" s="15">
        <f>A29+4</f>
        <v>44873</v>
      </c>
      <c r="C29" s="16">
        <f>B29</f>
        <v>44873</v>
      </c>
      <c r="D29" s="11">
        <f>B29+1</f>
        <v>44874</v>
      </c>
      <c r="E29" s="10">
        <f t="shared" si="8"/>
        <v>44874</v>
      </c>
      <c r="F29" s="11">
        <f t="shared" si="9"/>
        <v>44875</v>
      </c>
      <c r="G29" s="10">
        <f t="shared" si="10"/>
        <v>44875</v>
      </c>
      <c r="H29" s="8"/>
      <c r="I29" s="48"/>
      <c r="J29" s="50"/>
      <c r="K29" s="36"/>
    </row>
    <row r="30" spans="1:10" ht="13.5" thickBot="1">
      <c r="A30" s="13">
        <f>A29+14</f>
        <v>44883</v>
      </c>
      <c r="B30" s="13">
        <f>A30+4</f>
        <v>44887</v>
      </c>
      <c r="C30" s="10">
        <f t="shared" si="7"/>
        <v>44887</v>
      </c>
      <c r="D30" s="11">
        <f t="shared" si="2"/>
        <v>44888</v>
      </c>
      <c r="E30" s="10">
        <f t="shared" si="8"/>
        <v>44888</v>
      </c>
      <c r="F30" s="11">
        <f>D30+1</f>
        <v>44889</v>
      </c>
      <c r="G30" s="10">
        <f t="shared" si="10"/>
        <v>44889</v>
      </c>
      <c r="H30" s="8" t="s">
        <v>21</v>
      </c>
      <c r="I30" s="48">
        <v>44889</v>
      </c>
      <c r="J30" s="46">
        <v>44890</v>
      </c>
    </row>
    <row r="31" spans="1:9" ht="13.5" thickBot="1">
      <c r="A31" s="13">
        <f>A30+14</f>
        <v>44897</v>
      </c>
      <c r="B31" s="13">
        <f>A31+4</f>
        <v>44901</v>
      </c>
      <c r="C31" s="10">
        <f t="shared" si="7"/>
        <v>44901</v>
      </c>
      <c r="D31" s="11">
        <f t="shared" si="2"/>
        <v>44902</v>
      </c>
      <c r="E31" s="10">
        <f t="shared" si="8"/>
        <v>44902</v>
      </c>
      <c r="F31" s="11">
        <f>D31+1</f>
        <v>44903</v>
      </c>
      <c r="G31" s="10">
        <f t="shared" si="10"/>
        <v>44903</v>
      </c>
      <c r="H31" s="8"/>
      <c r="I31" s="48"/>
    </row>
    <row r="32" spans="1:10" ht="13.5" thickBot="1">
      <c r="A32" s="13">
        <f>A31+14</f>
        <v>44911</v>
      </c>
      <c r="B32" s="13">
        <f t="shared" si="11"/>
        <v>44915</v>
      </c>
      <c r="C32" s="10">
        <f t="shared" si="7"/>
        <v>44915</v>
      </c>
      <c r="D32" s="11">
        <f t="shared" si="2"/>
        <v>44916</v>
      </c>
      <c r="E32" s="10">
        <f t="shared" si="8"/>
        <v>44916</v>
      </c>
      <c r="F32" s="11">
        <f>D32+1</f>
        <v>44917</v>
      </c>
      <c r="G32" s="10">
        <f t="shared" si="10"/>
        <v>44917</v>
      </c>
      <c r="H32" s="8" t="s">
        <v>20</v>
      </c>
      <c r="I32" s="48">
        <v>44918</v>
      </c>
      <c r="J32" s="46">
        <v>44921</v>
      </c>
    </row>
    <row r="33" spans="1:10" ht="13.5" thickBot="1">
      <c r="A33" s="39">
        <v>44926</v>
      </c>
      <c r="B33" s="40">
        <v>44930</v>
      </c>
      <c r="C33" s="41">
        <f>B33</f>
        <v>44930</v>
      </c>
      <c r="D33" s="11">
        <f>B33+1</f>
        <v>44931</v>
      </c>
      <c r="E33" s="10">
        <f>D33</f>
        <v>44931</v>
      </c>
      <c r="F33" s="11">
        <f>D33+1</f>
        <v>44932</v>
      </c>
      <c r="G33" s="10">
        <f>F33</f>
        <v>44932</v>
      </c>
      <c r="H33" s="8" t="s">
        <v>17</v>
      </c>
      <c r="I33" s="46">
        <v>44925</v>
      </c>
      <c r="J33" s="46">
        <v>44928</v>
      </c>
    </row>
    <row r="34" spans="1:9" ht="12.75">
      <c r="A34" s="1"/>
      <c r="B34" s="1"/>
      <c r="C34" s="7"/>
      <c r="D34" s="3"/>
      <c r="E34" s="3"/>
      <c r="F34" s="4"/>
      <c r="G34" s="4"/>
      <c r="H34" s="8"/>
      <c r="I34" s="48"/>
    </row>
    <row r="35" spans="1:9" ht="12.75">
      <c r="A35" t="s">
        <v>4</v>
      </c>
      <c r="B35" s="1"/>
      <c r="C35" s="3"/>
      <c r="D35" s="3"/>
      <c r="E35" s="3"/>
      <c r="F35" s="4"/>
      <c r="G35" s="4"/>
      <c r="H35" s="8"/>
      <c r="I35" s="48"/>
    </row>
    <row r="36" spans="1:9" ht="12.75">
      <c r="A36" t="s">
        <v>5</v>
      </c>
      <c r="B36" s="1"/>
      <c r="C36" s="3"/>
      <c r="D36" s="3"/>
      <c r="E36" s="3"/>
      <c r="F36" s="4"/>
      <c r="G36" s="4"/>
      <c r="H36" s="8"/>
      <c r="I36" s="48"/>
    </row>
    <row r="37" spans="1:9" ht="12.75">
      <c r="A37" t="s">
        <v>18</v>
      </c>
      <c r="B37" s="1"/>
      <c r="C37" s="3"/>
      <c r="D37" s="3"/>
      <c r="E37" s="3"/>
      <c r="F37" s="4"/>
      <c r="G37" s="4"/>
      <c r="H37" s="8"/>
      <c r="I37" s="48"/>
    </row>
    <row r="38" spans="1:9" ht="12.75">
      <c r="A38" s="6" t="s">
        <v>19</v>
      </c>
      <c r="B38" s="1"/>
      <c r="C38" s="3"/>
      <c r="D38" s="3"/>
      <c r="E38" s="3"/>
      <c r="F38" s="4"/>
      <c r="G38" s="4"/>
      <c r="H38" s="8"/>
      <c r="I38" s="48"/>
    </row>
  </sheetData>
  <sheetProtection/>
  <mergeCells count="1">
    <mergeCell ref="B5:C5"/>
  </mergeCells>
  <printOptions/>
  <pageMargins left="0.25" right="0.2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 your name here</dc:creator>
  <cp:keywords/>
  <dc:description/>
  <cp:lastModifiedBy>Johnson, Jimmy(KYTC)</cp:lastModifiedBy>
  <cp:lastPrinted>2020-01-07T17:54:04Z</cp:lastPrinted>
  <dcterms:created xsi:type="dcterms:W3CDTF">2001-04-16T19:40:01Z</dcterms:created>
  <dcterms:modified xsi:type="dcterms:W3CDTF">2021-12-02T16:25:06Z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