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225" windowHeight="8220" activeTab="0"/>
  </bookViews>
  <sheets>
    <sheet name="2014 TE" sheetId="1" r:id="rId1"/>
  </sheets>
  <definedNames>
    <definedName name="_xlnm.Print_Area" localSheetId="0">'2014 TE'!$A$1:$W$74</definedName>
    <definedName name="_xlnm.Print_Titles" localSheetId="0">'2014 TE'!$1:$1</definedName>
  </definedNames>
  <calcPr fullCalcOnLoad="1"/>
</workbook>
</file>

<file path=xl/sharedStrings.xml><?xml version="1.0" encoding="utf-8"?>
<sst xmlns="http://schemas.openxmlformats.org/spreadsheetml/2006/main" count="336" uniqueCount="168">
  <si>
    <t>Category</t>
  </si>
  <si>
    <t>Project Description</t>
  </si>
  <si>
    <t>Project Title</t>
  </si>
  <si>
    <t>County</t>
  </si>
  <si>
    <t>Total
 Federal 
Cost</t>
  </si>
  <si>
    <t>Modification or Amendment</t>
  </si>
  <si>
    <t>STIP Administrative Modification or Amendment Number</t>
  </si>
  <si>
    <t>Approval Date</t>
  </si>
  <si>
    <t>Comments</t>
  </si>
  <si>
    <t>Status of
Federal Funds</t>
  </si>
  <si>
    <t>Current Amount of
Federal Funds Obligated</t>
  </si>
  <si>
    <t>Current Advance Construct (AC) Amount of Federal Funds</t>
  </si>
  <si>
    <t>Total Phase Cost:
Current Federal Funds 
Plus Current AC</t>
  </si>
  <si>
    <t xml:space="preserve">Fiscal Year of Initial
Programming of Federal 
Funds </t>
  </si>
  <si>
    <t>Name of 
Local Public Agency</t>
  </si>
  <si>
    <t>Item
No.</t>
  </si>
  <si>
    <t xml:space="preserve">Fiscal Year Quarter of Initial
Programming of Federal 
Funds </t>
  </si>
  <si>
    <t>Fund
Prefix</t>
  </si>
  <si>
    <t>Federal
Project
Number</t>
  </si>
  <si>
    <t>Applicant</t>
  </si>
  <si>
    <t>Phase</t>
  </si>
  <si>
    <t>Total Phase Cost</t>
  </si>
  <si>
    <t xml:space="preserve">Funds for
 State Forces Project Management Costs </t>
  </si>
  <si>
    <t>Allen</t>
  </si>
  <si>
    <t>Scottsville</t>
  </si>
  <si>
    <t>Heart of Scottsville Streetscape - West Main Street</t>
  </si>
  <si>
    <t xml:space="preserve">Replace sidewalks along north side of West Main Street going east from City Hall to the new Justice Center in Scottsville. Project also includes installation of new lighting and streetscape elements. </t>
  </si>
  <si>
    <t xml:space="preserve">C </t>
  </si>
  <si>
    <t>Pedestrian and Bicycle Facilities</t>
  </si>
  <si>
    <t>Breckinridge</t>
  </si>
  <si>
    <t>Breckinridge County Fiscal Court</t>
  </si>
  <si>
    <t>Holt House Rehabilitation Ph2</t>
  </si>
  <si>
    <t>Continued from Ph1 and to be completed in Ph2 including roof repair, HVAC, electricity, plumbing, plaster, carpentry and interior finishes.</t>
  </si>
  <si>
    <t>D</t>
  </si>
  <si>
    <t>Historic Preservation</t>
  </si>
  <si>
    <t>C</t>
  </si>
  <si>
    <t>Clark</t>
  </si>
  <si>
    <t>Winchester</t>
  </si>
  <si>
    <t xml:space="preserve">Sphar Building Rehabilitation </t>
  </si>
  <si>
    <t xml:space="preserve">Restoration of historic building to be used as a welcome center in Winchester.  Work will occur at 127 N. Main Street. </t>
  </si>
  <si>
    <t>Daviess</t>
  </si>
  <si>
    <t>Daviess County Fiscal Court</t>
  </si>
  <si>
    <t>Owensboro Health System Shared Use Path</t>
  </si>
  <si>
    <t>Construction of a multi-use trail beginning at the Owensboro Health Systems Campus on Daniels Lane extending NE towards Yellow Creek Park located on KY 144.</t>
  </si>
  <si>
    <t>Fayette</t>
  </si>
  <si>
    <t>LFUCG</t>
  </si>
  <si>
    <t>Construction of trail and amenities for Legacy Trail at Jefferson St, 3rd St, 4th St, and ending at Isaac Murphy Memorial Gardens at Midland Ave in Lexington.</t>
  </si>
  <si>
    <t>Pedestrian and bicycle facilities</t>
  </si>
  <si>
    <t>Jefferson</t>
  </si>
  <si>
    <t>Louisville Metro</t>
  </si>
  <si>
    <t>I-64  Beautification</t>
  </si>
  <si>
    <t>R/W funds for the landscaping and irrigation of I-64 interchanges from Cannons Lane to Grinstead Dr.</t>
  </si>
  <si>
    <t xml:space="preserve">R </t>
  </si>
  <si>
    <t>Landscaping and Scenic Beautification</t>
  </si>
  <si>
    <t>Utility funds for the landscaping and irrigation of I-64 interchanges from Cannons Lane to Grinstead Dr.</t>
  </si>
  <si>
    <t>U</t>
  </si>
  <si>
    <t>Construction funds for the landscaping and irrigation of I-64 interchanges from Cannons Lane to Grinstead Dr.</t>
  </si>
  <si>
    <t>LaGrange Road Pedestrian Facilities</t>
  </si>
  <si>
    <t xml:space="preserve">Construction of sidewalks, bike lanes, and intersection improvements on LaGrange Road between Lyndon and Whipps Mill Road and on KY 146 between Lyndon and Whipps Mill.  </t>
  </si>
  <si>
    <t>Letcher</t>
  </si>
  <si>
    <t>City of Jenkins</t>
  </si>
  <si>
    <t>Jenkins Safe Routes to School Project Phase II</t>
  </si>
  <si>
    <t xml:space="preserve">Construct new sidewalks near the high school at the intersection of KY 3086 and KY 2550 extending approximately 583 feet. </t>
  </si>
  <si>
    <t>Lincoln</t>
  </si>
  <si>
    <t>Lincoln County Fiscal Court</t>
  </si>
  <si>
    <t>Construction of sidewalks along Foster Lane in the City of Stanford.</t>
  </si>
  <si>
    <t>Veterans Memorial Park Trail</t>
  </si>
  <si>
    <t>Construction for the installation of a walking path and bicycle path, fencing and drainage at the intersection of Herndon and Danville Avenue, following Herndon Avenue East to Lancaster Street and onto US 27 , crossing US 27 and continuing to the Veteran's Memorial Park off US 150.</t>
  </si>
  <si>
    <t>Logan</t>
  </si>
  <si>
    <t>Logan County Fiscal Court</t>
  </si>
  <si>
    <t>Logan County Rail Museum</t>
  </si>
  <si>
    <t>Restore and rehabilitate the Russellville Depot Building on West Second Street for the purpose of housing a Transportation Museum.</t>
  </si>
  <si>
    <t>Transportation Museum</t>
  </si>
  <si>
    <t>Marshall</t>
  </si>
  <si>
    <t>Calvert City</t>
  </si>
  <si>
    <t>US 62 Multi-use Path</t>
  </si>
  <si>
    <t>Construct roadway improvements and multi-use path on US 62 between I-24 and Kentucky Dam Village State Resort Park in Calvert City.</t>
  </si>
  <si>
    <t>Martin</t>
  </si>
  <si>
    <t>City of Inez</t>
  </si>
  <si>
    <t>Rockcastle Creek Pedway Project</t>
  </si>
  <si>
    <t xml:space="preserve">Design &amp; construction of pedestrian bridge near the middle fork of the Rockcastle Creek; beginning at the Skeeze Ward Manor Housing Complex crossing Rockcastle Creek &amp; ending at Boardwalk St. </t>
  </si>
  <si>
    <t>McCracken</t>
  </si>
  <si>
    <t>City of Paducah</t>
  </si>
  <si>
    <t>Paducah Greenway Trail Phase IV - Schultz Park</t>
  </si>
  <si>
    <t>Construct 5,760-ft trail beginning at 6th &amp; Burnett Streets and ending at 2nd &amp; Jefferson Streets. Trail will connect Shultz Park to Noble Park and Stuart Nelson Park in Paducah.</t>
  </si>
  <si>
    <t>Montgomery</t>
  </si>
  <si>
    <t>City of Jeffersonville</t>
  </si>
  <si>
    <t>Jeffersonville Sidewalk Project</t>
  </si>
  <si>
    <t>The project will include the construction of new sidewalks adjacent to KY 213 S. The project will begin at the intersection of US 460 and KY 213 going south to the entrance to Jeffersonville Park on the west side in Mt. Sterling.</t>
  </si>
  <si>
    <t>Montgomery County Fiscal Court</t>
  </si>
  <si>
    <t>Montgomery County History Museum &amp; Visitor Center Phase II</t>
  </si>
  <si>
    <t>The project will include the rehabilitation of the second floor of the building; the work will include HVAC, flooring, walls, ceilings, plumbing and fixtures, elevator installation. The project is located at 38 Broadway Street in downtown Mt. Sterling.</t>
  </si>
  <si>
    <t>Scenic or historic highway programs</t>
  </si>
  <si>
    <t>Todd</t>
  </si>
  <si>
    <t>Guthrie</t>
  </si>
  <si>
    <t>Guthrie Transportation Museum Phase 3</t>
  </si>
  <si>
    <t>Conduct Phase 3 of construction for rehabilitation of the facility to use as a transportation museum and welcome center in the city of Guthrie. Work will occur at 214 and 218 S. Ewing Street.</t>
  </si>
  <si>
    <t>Trigg</t>
  </si>
  <si>
    <t>Trigg County Fiscal Court</t>
  </si>
  <si>
    <t>Trigg County Transportation Museum Phase II</t>
  </si>
  <si>
    <t>Interior restoration, stability, and environmental safety of historic building located at 39 Jefferson St in Cadiz for use as a transportation museum.</t>
  </si>
  <si>
    <t>Washington</t>
  </si>
  <si>
    <t>Springfield</t>
  </si>
  <si>
    <t>Mike Haydon Trail</t>
  </si>
  <si>
    <t>Trail connecting multiple areas in Springfield.</t>
  </si>
  <si>
    <t>Wayne</t>
  </si>
  <si>
    <t>City of Monticello</t>
  </si>
  <si>
    <t>Monticello Sidewalks</t>
  </si>
  <si>
    <t>Installation of sidewalks within the right of way on various streets in Monticello.  Safe Routes to School Project.</t>
  </si>
  <si>
    <t>STPE</t>
  </si>
  <si>
    <t>6000084</t>
  </si>
  <si>
    <t>4-3019</t>
  </si>
  <si>
    <t>Obligated</t>
  </si>
  <si>
    <t>1st Quarter</t>
  </si>
  <si>
    <t>Breckinridge County</t>
  </si>
  <si>
    <t>3-3016</t>
  </si>
  <si>
    <t>2nd Quarter</t>
  </si>
  <si>
    <t>City of Scottsville</t>
  </si>
  <si>
    <t>This Federal approval is for the R Phase.  Used this STIP reference.</t>
  </si>
  <si>
    <t>6000094</t>
  </si>
  <si>
    <t>12-3008</t>
  </si>
  <si>
    <t>6000091 is for R Phase-$10,000 obligated. 6000105 is for C Phase-$297,630 obligated.</t>
  </si>
  <si>
    <t>6000091
6000105</t>
  </si>
  <si>
    <t>Legacy Trail Phase III</t>
  </si>
  <si>
    <t>Stanford Sidewalks</t>
  </si>
  <si>
    <t>ADMINISTRATIVE
MODIFICATION</t>
  </si>
  <si>
    <t>TIP FY 14-19 Mod #8. Adding Project.   New</t>
  </si>
  <si>
    <t>2-3022</t>
  </si>
  <si>
    <t>TE</t>
  </si>
  <si>
    <t>3023031</t>
  </si>
  <si>
    <t>City of Owensboro</t>
  </si>
  <si>
    <t>TIP FY 17-20 Mod #6. Adding Right-of-Way Phase.   New</t>
  </si>
  <si>
    <t>TIP FY 17-20 Mod #6. Changing funding for C Phase.  Mod</t>
  </si>
  <si>
    <t>3003340</t>
  </si>
  <si>
    <t>7-3103</t>
  </si>
  <si>
    <t>2016.168</t>
  </si>
  <si>
    <t>Increasing funding amount in the STIP.</t>
  </si>
  <si>
    <t>1-3016</t>
  </si>
  <si>
    <t>6000124</t>
  </si>
  <si>
    <t>3rd Quarter</t>
  </si>
  <si>
    <t>3010013</t>
  </si>
  <si>
    <t>7-3031</t>
  </si>
  <si>
    <t>City of Winchester</t>
  </si>
  <si>
    <t>6000131</t>
  </si>
  <si>
    <t>1-3017</t>
  </si>
  <si>
    <t>Trigg County</t>
  </si>
  <si>
    <t>East Market Street Streetscape Improvements</t>
  </si>
  <si>
    <t>2016.202</t>
  </si>
  <si>
    <t>TIP FY 17-20 ADMIN MOD#16; ADD NEW PROJECT</t>
  </si>
  <si>
    <t>5-80053</t>
  </si>
  <si>
    <t>RECONSTRUCT EAST MARKET (US-31E) FROM FIRST ST TO JOHNSON ST TO IMPROVE PEDESTRIAN SAFETY AND ENHANCE ECONOMIC DEVELOPMENT.(18CCN)</t>
  </si>
  <si>
    <t>5-80053.1</t>
  </si>
  <si>
    <t>2016.218</t>
  </si>
  <si>
    <t>TIP FY 17-20 ADMIN MOD#18; ADD NEW PROJECT</t>
  </si>
  <si>
    <t>5-3030.2</t>
  </si>
  <si>
    <t>Louisville Metro Transportation</t>
  </si>
  <si>
    <t>Northeast Louisville Loop MET Section 2</t>
  </si>
  <si>
    <t>NORTHEAST LOUISVILLE LOOP MET SECTION 2 BECKLEY STATION TO BIRCHAM ROAD.  CONSTRUCT A SHARED USE PATH ALONG US 60 FROM BECKLEY STATION TO BIRCHAM ROAD. 0.7 MILE (2016BOP)</t>
  </si>
  <si>
    <t>5-3030.3</t>
  </si>
  <si>
    <t>Northeast Louisville Loop MET Section 3</t>
  </si>
  <si>
    <t>NORTHEAST LOUISVILLE LOOP MET SECTION 3 BIRCHAM ROAD TO BECKLEY CREEK PARK. CONSTRUCT A SHARED USE PATH ALONG US 60 FROM BIRCHAM ROAD TO BECKLEY CREEK PARK, 0.5 MILE.  (2016BOP)</t>
  </si>
  <si>
    <t>STPM</t>
  </si>
  <si>
    <t>3001534</t>
  </si>
  <si>
    <t>4th Quarter</t>
  </si>
  <si>
    <t>7-3107</t>
  </si>
  <si>
    <t>3003284</t>
  </si>
  <si>
    <t>2016.229</t>
  </si>
  <si>
    <t>Add U phase to STIP; Parent No. 99-195.18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</si>
</sst>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quot;$&quot;#,##0.00;[Red]&quot;$&quot;#,##0.00"/>
    <numFmt numFmtId="171" formatCode="_([$$-409]* #,##0.00_);_([$$-409]* \(#,##0.00\);_([$$-409]* &quot;-&quot;??_);_(@_)"/>
    <numFmt numFmtId="172" formatCode="_([$$-409]* #,##0.0_);_([$$-409]* \(#,##0.0\);_([$$-409]* &quot;-&quot;??_);_(@_)"/>
    <numFmt numFmtId="173" formatCode="_([$$-409]* #,##0_);_([$$-409]* \(#,##0\);_([$$-409]* &quot;-&quot;??_);_(@_)"/>
  </numFmts>
  <fonts count="47">
    <font>
      <sz val="11"/>
      <color theme="1"/>
      <name val="Arial"/>
      <family val="2"/>
    </font>
    <font>
      <sz val="11"/>
      <color indexed="8"/>
      <name val="Calibri"/>
      <family val="2"/>
    </font>
    <font>
      <sz val="10"/>
      <name val="Arial"/>
      <family val="2"/>
    </font>
    <font>
      <sz val="12"/>
      <name val="Arial"/>
      <family val="2"/>
    </font>
    <font>
      <b/>
      <sz val="12"/>
      <name val="Arial"/>
      <family val="2"/>
    </font>
    <font>
      <sz val="11"/>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Arial"/>
      <family val="2"/>
    </font>
    <font>
      <b/>
      <sz val="11"/>
      <color indexed="8"/>
      <name val="Arial"/>
      <family val="2"/>
    </font>
    <font>
      <sz val="11"/>
      <color indexed="10"/>
      <name val="Arial"/>
      <family val="2"/>
    </font>
    <font>
      <sz val="12"/>
      <color indexed="8"/>
      <name val="Arial"/>
      <family val="2"/>
    </font>
    <font>
      <b/>
      <sz val="12"/>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sz val="12"/>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4">
    <xf numFmtId="0" fontId="0" fillId="0" borderId="0" xfId="0" applyFont="1" applyAlignment="1">
      <alignment/>
    </xf>
    <xf numFmtId="0" fontId="4" fillId="0" borderId="10" xfId="59" applyFont="1" applyFill="1" applyBorder="1" applyAlignment="1">
      <alignment vertical="top" wrapText="1"/>
      <protection/>
    </xf>
    <xf numFmtId="49" fontId="4" fillId="0" borderId="10" xfId="59" applyNumberFormat="1" applyFont="1" applyFill="1" applyBorder="1" applyAlignment="1">
      <alignment horizontal="center" vertical="top"/>
      <protection/>
    </xf>
    <xf numFmtId="14" fontId="4" fillId="0" borderId="10" xfId="59" applyNumberFormat="1" applyFont="1" applyFill="1" applyBorder="1" applyAlignment="1">
      <alignment vertical="top"/>
      <protection/>
    </xf>
    <xf numFmtId="0" fontId="4" fillId="0" borderId="10" xfId="59" applyFont="1" applyFill="1" applyBorder="1" applyAlignment="1">
      <alignment horizontal="center" vertical="top" wrapText="1"/>
      <protection/>
    </xf>
    <xf numFmtId="49" fontId="4" fillId="0" borderId="10" xfId="59" applyNumberFormat="1" applyFont="1" applyFill="1" applyBorder="1" applyAlignment="1">
      <alignment horizontal="center" vertical="top" wrapText="1"/>
      <protection/>
    </xf>
    <xf numFmtId="39" fontId="4" fillId="0" borderId="10" xfId="59" applyNumberFormat="1" applyFont="1" applyFill="1" applyBorder="1" applyAlignment="1">
      <alignment horizontal="right" vertical="top" wrapText="1"/>
      <protection/>
    </xf>
    <xf numFmtId="4" fontId="4" fillId="0" borderId="10" xfId="59" applyNumberFormat="1" applyFont="1" applyFill="1" applyBorder="1" applyAlignment="1">
      <alignment vertical="top"/>
      <protection/>
    </xf>
    <xf numFmtId="0" fontId="4" fillId="0" borderId="10" xfId="59" applyFont="1" applyFill="1" applyBorder="1" applyAlignment="1">
      <alignment horizontal="center" vertical="top"/>
      <protection/>
    </xf>
    <xf numFmtId="0" fontId="4" fillId="0" borderId="10" xfId="59" applyFont="1" applyFill="1" applyBorder="1" applyAlignment="1">
      <alignment vertical="top"/>
      <protection/>
    </xf>
    <xf numFmtId="0" fontId="45" fillId="0" borderId="10" xfId="0" applyFont="1" applyFill="1" applyBorder="1" applyAlignment="1" applyProtection="1">
      <alignment horizontal="center" vertical="top" wrapText="1"/>
      <protection locked="0"/>
    </xf>
    <xf numFmtId="49" fontId="45" fillId="0" borderId="10" xfId="0" applyNumberFormat="1" applyFont="1" applyFill="1" applyBorder="1" applyAlignment="1" applyProtection="1">
      <alignment horizontal="center" vertical="top"/>
      <protection locked="0"/>
    </xf>
    <xf numFmtId="14" fontId="45" fillId="0" borderId="10" xfId="0" applyNumberFormat="1" applyFont="1" applyFill="1" applyBorder="1" applyAlignment="1" applyProtection="1">
      <alignment horizontal="center" vertical="top"/>
      <protection locked="0"/>
    </xf>
    <xf numFmtId="0" fontId="3" fillId="0" borderId="10" xfId="59" applyFont="1" applyFill="1" applyBorder="1" applyAlignment="1">
      <alignment vertical="top" wrapText="1"/>
      <protection/>
    </xf>
    <xf numFmtId="0" fontId="3" fillId="0" borderId="10" xfId="59" applyFont="1" applyFill="1" applyBorder="1" applyAlignment="1">
      <alignment horizontal="center" vertical="top" wrapText="1"/>
      <protection/>
    </xf>
    <xf numFmtId="49" fontId="3" fillId="0" borderId="10" xfId="59" applyNumberFormat="1" applyFont="1" applyFill="1" applyBorder="1" applyAlignment="1">
      <alignment horizontal="center" vertical="top" wrapText="1"/>
      <protection/>
    </xf>
    <xf numFmtId="42" fontId="3" fillId="0" borderId="10" xfId="59" applyNumberFormat="1" applyFont="1" applyFill="1" applyBorder="1" applyAlignment="1">
      <alignment horizontal="center" vertical="top" wrapText="1"/>
      <protection/>
    </xf>
    <xf numFmtId="39" fontId="3" fillId="0" borderId="10" xfId="59" applyNumberFormat="1" applyFont="1" applyFill="1" applyBorder="1" applyAlignment="1">
      <alignment horizontal="right" vertical="top" wrapText="1"/>
      <protection/>
    </xf>
    <xf numFmtId="4" fontId="3" fillId="0" borderId="10" xfId="59" applyNumberFormat="1" applyFont="1" applyFill="1" applyBorder="1" applyAlignment="1">
      <alignment vertical="top"/>
      <protection/>
    </xf>
    <xf numFmtId="0" fontId="3" fillId="0" borderId="10" xfId="59" applyFont="1" applyFill="1" applyBorder="1" applyAlignment="1">
      <alignment horizontal="center" vertical="top"/>
      <protection/>
    </xf>
    <xf numFmtId="0" fontId="3" fillId="0" borderId="10" xfId="59" applyFont="1" applyFill="1" applyBorder="1" applyAlignment="1">
      <alignment vertical="top"/>
      <protection/>
    </xf>
    <xf numFmtId="49" fontId="3" fillId="0" borderId="10" xfId="59" applyNumberFormat="1" applyFont="1" applyFill="1" applyBorder="1" applyAlignment="1">
      <alignment horizontal="center" vertical="top"/>
      <protection/>
    </xf>
    <xf numFmtId="0" fontId="46" fillId="0" borderId="10" xfId="0" applyFont="1" applyFill="1" applyBorder="1" applyAlignment="1" applyProtection="1">
      <alignment horizontal="center" vertical="top" wrapText="1"/>
      <protection locked="0"/>
    </xf>
    <xf numFmtId="49" fontId="46" fillId="0" borderId="10" xfId="0" applyNumberFormat="1" applyFont="1" applyFill="1" applyBorder="1" applyAlignment="1" applyProtection="1">
      <alignment horizontal="center" vertical="top"/>
      <protection locked="0"/>
    </xf>
    <xf numFmtId="14" fontId="46" fillId="0" borderId="10" xfId="0" applyNumberFormat="1" applyFont="1" applyFill="1" applyBorder="1" applyAlignment="1" applyProtection="1">
      <alignment horizontal="center" vertical="top"/>
      <protection locked="0"/>
    </xf>
    <xf numFmtId="0" fontId="3" fillId="0" borderId="10" xfId="0" applyFont="1" applyFill="1" applyBorder="1" applyAlignment="1">
      <alignment horizontal="left" vertical="top"/>
    </xf>
    <xf numFmtId="0" fontId="3" fillId="0" borderId="10" xfId="0" applyFont="1" applyFill="1" applyBorder="1" applyAlignment="1">
      <alignment vertical="top" wrapText="1"/>
    </xf>
    <xf numFmtId="0" fontId="3" fillId="0" borderId="10" xfId="0" applyFont="1" applyFill="1" applyBorder="1" applyAlignment="1">
      <alignment horizontal="center" vertical="top"/>
    </xf>
    <xf numFmtId="165" fontId="45" fillId="0" borderId="10" xfId="0" applyNumberFormat="1" applyFont="1" applyFill="1" applyBorder="1" applyAlignment="1">
      <alignment vertical="top"/>
    </xf>
    <xf numFmtId="0" fontId="45" fillId="0" borderId="10" xfId="0" applyFont="1" applyFill="1" applyBorder="1" applyAlignment="1">
      <alignment horizontal="left" vertical="top" wrapText="1"/>
    </xf>
    <xf numFmtId="0" fontId="4" fillId="0" borderId="10" xfId="0" applyFont="1" applyFill="1" applyBorder="1" applyAlignment="1">
      <alignment horizontal="left" vertical="top"/>
    </xf>
    <xf numFmtId="0" fontId="4" fillId="0" borderId="10" xfId="0" applyFont="1" applyFill="1" applyBorder="1" applyAlignment="1">
      <alignment vertical="top" wrapText="1"/>
    </xf>
    <xf numFmtId="0" fontId="4" fillId="0" borderId="10" xfId="0" applyFont="1" applyFill="1" applyBorder="1" applyAlignment="1">
      <alignment horizontal="center" vertical="top"/>
    </xf>
    <xf numFmtId="165" fontId="46" fillId="0" borderId="10" xfId="0" applyNumberFormat="1" applyFont="1" applyFill="1" applyBorder="1" applyAlignment="1">
      <alignment vertical="top"/>
    </xf>
    <xf numFmtId="0" fontId="46"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45" fillId="0" borderId="10" xfId="0" applyFont="1" applyFill="1" applyBorder="1" applyAlignment="1">
      <alignment horizontal="left" vertical="top"/>
    </xf>
    <xf numFmtId="0" fontId="46" fillId="0" borderId="10" xfId="0" applyFont="1" applyFill="1" applyBorder="1" applyAlignment="1">
      <alignment horizontal="left" vertical="top"/>
    </xf>
    <xf numFmtId="0" fontId="4" fillId="0" borderId="10" xfId="0" applyFont="1" applyFill="1" applyBorder="1" applyAlignment="1">
      <alignment horizontal="left" vertical="top" wrapText="1"/>
    </xf>
    <xf numFmtId="0" fontId="3" fillId="0" borderId="0" xfId="0" applyFont="1" applyFill="1" applyBorder="1" applyAlignment="1">
      <alignment vertical="top" wrapText="1"/>
    </xf>
    <xf numFmtId="0" fontId="46" fillId="0" borderId="10" xfId="0" applyFont="1" applyFill="1" applyBorder="1" applyAlignment="1">
      <alignment vertical="top" wrapText="1"/>
    </xf>
    <xf numFmtId="49" fontId="3" fillId="0" borderId="10" xfId="59" applyNumberFormat="1" applyFont="1" applyFill="1" applyBorder="1" applyAlignment="1">
      <alignment vertical="top"/>
      <protection/>
    </xf>
    <xf numFmtId="0" fontId="3" fillId="0" borderId="10" xfId="59" applyFont="1" applyFill="1" applyBorder="1" applyAlignment="1">
      <alignment horizontal="left" vertical="top" wrapText="1"/>
      <protection/>
    </xf>
    <xf numFmtId="164" fontId="3" fillId="0" borderId="10" xfId="59" applyNumberFormat="1" applyFont="1" applyFill="1" applyBorder="1" applyAlignment="1">
      <alignment vertical="top"/>
      <protection/>
    </xf>
    <xf numFmtId="0" fontId="3" fillId="0" borderId="10" xfId="59" applyFont="1" applyFill="1" applyBorder="1" applyAlignment="1">
      <alignment horizontal="right" vertical="top"/>
      <protection/>
    </xf>
    <xf numFmtId="3" fontId="3" fillId="0" borderId="10" xfId="59" applyNumberFormat="1" applyFont="1" applyFill="1" applyBorder="1" applyAlignment="1">
      <alignment vertical="top"/>
      <protection/>
    </xf>
    <xf numFmtId="0" fontId="30" fillId="33" borderId="10" xfId="59" applyFont="1" applyFill="1" applyBorder="1" applyAlignment="1">
      <alignment horizontal="center" vertical="center" wrapText="1"/>
      <protection/>
    </xf>
    <xf numFmtId="49" fontId="30" fillId="33" borderId="10" xfId="59" applyNumberFormat="1" applyFont="1" applyFill="1" applyBorder="1" applyAlignment="1">
      <alignment horizontal="center" vertical="center" wrapText="1"/>
      <protection/>
    </xf>
    <xf numFmtId="164" fontId="30" fillId="33" borderId="10" xfId="59" applyNumberFormat="1" applyFont="1" applyFill="1" applyBorder="1" applyAlignment="1">
      <alignment horizontal="center" vertical="center" wrapText="1"/>
      <protection/>
    </xf>
    <xf numFmtId="3" fontId="30" fillId="33" borderId="10" xfId="59" applyNumberFormat="1" applyFont="1" applyFill="1" applyBorder="1" applyAlignment="1">
      <alignment horizontal="center" vertical="center" wrapText="1"/>
      <protection/>
    </xf>
    <xf numFmtId="0" fontId="5" fillId="0" borderId="10" xfId="59" applyFont="1" applyFill="1" applyBorder="1" applyAlignment="1">
      <alignment vertical="center"/>
      <protection/>
    </xf>
    <xf numFmtId="0" fontId="45" fillId="0" borderId="10" xfId="0" applyFont="1" applyBorder="1" applyAlignment="1">
      <alignment vertical="top"/>
    </xf>
    <xf numFmtId="0" fontId="45" fillId="0" borderId="10" xfId="0" applyFont="1" applyBorder="1" applyAlignment="1">
      <alignment vertical="top" wrapText="1"/>
    </xf>
    <xf numFmtId="0" fontId="45" fillId="0" borderId="10" xfId="0" applyFont="1" applyBorder="1" applyAlignment="1">
      <alignment horizontal="center" vertical="top"/>
    </xf>
    <xf numFmtId="164" fontId="45" fillId="0" borderId="10" xfId="0" applyNumberFormat="1" applyFont="1" applyBorder="1" applyAlignment="1">
      <alignment vertical="top"/>
    </xf>
    <xf numFmtId="14" fontId="3" fillId="0" borderId="10" xfId="59" applyNumberFormat="1" applyFont="1" applyFill="1" applyBorder="1" applyAlignment="1">
      <alignment vertical="top"/>
      <protection/>
    </xf>
    <xf numFmtId="0" fontId="3" fillId="0" borderId="10" xfId="0" applyNumberFormat="1" applyFont="1" applyBorder="1" applyAlignment="1">
      <alignment vertical="top"/>
    </xf>
    <xf numFmtId="0" fontId="46" fillId="13" borderId="10" xfId="0" applyFont="1" applyFill="1" applyBorder="1" applyAlignment="1" applyProtection="1">
      <alignment horizontal="center" vertical="top"/>
      <protection locked="0"/>
    </xf>
    <xf numFmtId="14" fontId="46" fillId="13" borderId="10" xfId="0" applyNumberFormat="1" applyFont="1" applyFill="1" applyBorder="1" applyAlignment="1" applyProtection="1">
      <alignment horizontal="center" vertical="top"/>
      <protection locked="0"/>
    </xf>
    <xf numFmtId="0" fontId="4" fillId="13" borderId="10" xfId="0" applyFont="1" applyFill="1" applyBorder="1" applyAlignment="1">
      <alignment vertical="top" wrapText="1"/>
    </xf>
    <xf numFmtId="0" fontId="46" fillId="13" borderId="10" xfId="0" applyFont="1" applyFill="1" applyBorder="1" applyAlignment="1" applyProtection="1">
      <alignment horizontal="center" vertical="top" wrapText="1"/>
      <protection locked="0"/>
    </xf>
    <xf numFmtId="0" fontId="4" fillId="13" borderId="10" xfId="59" applyFont="1" applyFill="1" applyBorder="1" applyAlignment="1">
      <alignment horizontal="center" vertical="top" wrapText="1"/>
      <protection/>
    </xf>
    <xf numFmtId="49" fontId="4" fillId="13" borderId="10" xfId="59" applyNumberFormat="1" applyFont="1" applyFill="1" applyBorder="1" applyAlignment="1">
      <alignment horizontal="center" vertical="top" wrapText="1"/>
      <protection/>
    </xf>
    <xf numFmtId="49" fontId="4" fillId="13" borderId="10" xfId="59" applyNumberFormat="1" applyFont="1" applyFill="1" applyBorder="1" applyAlignment="1">
      <alignment horizontal="center" vertical="top"/>
      <protection/>
    </xf>
    <xf numFmtId="0" fontId="46" fillId="13" borderId="10" xfId="0" applyFont="1" applyFill="1" applyBorder="1" applyAlignment="1">
      <alignment vertical="top"/>
    </xf>
    <xf numFmtId="0" fontId="46" fillId="13" borderId="10" xfId="0" applyFont="1" applyFill="1" applyBorder="1" applyAlignment="1">
      <alignment vertical="top" wrapText="1"/>
    </xf>
    <xf numFmtId="0" fontId="46" fillId="13" borderId="10" xfId="0" applyFont="1" applyFill="1" applyBorder="1" applyAlignment="1">
      <alignment horizontal="center" vertical="top"/>
    </xf>
    <xf numFmtId="164" fontId="46" fillId="13" borderId="10" xfId="0" applyNumberFormat="1" applyFont="1" applyFill="1" applyBorder="1" applyAlignment="1">
      <alignment vertical="top"/>
    </xf>
    <xf numFmtId="0" fontId="4" fillId="13" borderId="10" xfId="59" applyFont="1" applyFill="1" applyBorder="1" applyAlignment="1">
      <alignment horizontal="center" vertical="top"/>
      <protection/>
    </xf>
    <xf numFmtId="39" fontId="4" fillId="13" borderId="10" xfId="59" applyNumberFormat="1" applyFont="1" applyFill="1" applyBorder="1" applyAlignment="1">
      <alignment horizontal="right" vertical="top" wrapText="1"/>
      <protection/>
    </xf>
    <xf numFmtId="4" fontId="4" fillId="13" borderId="10" xfId="59" applyNumberFormat="1" applyFont="1" applyFill="1" applyBorder="1" applyAlignment="1">
      <alignment vertical="top"/>
      <protection/>
    </xf>
    <xf numFmtId="14" fontId="4" fillId="13" borderId="10" xfId="59" applyNumberFormat="1" applyFont="1" applyFill="1" applyBorder="1" applyAlignment="1">
      <alignment vertical="top"/>
      <protection/>
    </xf>
    <xf numFmtId="0" fontId="4" fillId="13" borderId="10" xfId="59" applyFont="1" applyFill="1" applyBorder="1" applyAlignment="1">
      <alignment vertical="top" wrapText="1"/>
      <protection/>
    </xf>
    <xf numFmtId="0" fontId="43" fillId="13" borderId="10" xfId="0" applyFont="1" applyFill="1" applyBorder="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X74"/>
  <sheetViews>
    <sheetView tabSelected="1" zoomScale="80" zoomScaleNormal="80" zoomScalePageLayoutView="0" workbookViewId="0" topLeftCell="A1">
      <pane ySplit="1" topLeftCell="A2" activePane="bottomLeft" state="frozen"/>
      <selection pane="topLeft" activeCell="A1" sqref="A1"/>
      <selection pane="bottomLeft" activeCell="A27" sqref="A27"/>
    </sheetView>
  </sheetViews>
  <sheetFormatPr defaultColWidth="9.00390625" defaultRowHeight="14.25"/>
  <cols>
    <col min="1" max="1" width="18.375" style="13" bestFit="1" customWidth="1"/>
    <col min="2" max="2" width="19.375" style="21" customWidth="1"/>
    <col min="3" max="3" width="13.625" style="20" customWidth="1"/>
    <col min="4" max="4" width="27.125" style="13" customWidth="1"/>
    <col min="5" max="5" width="6.625" style="14" customWidth="1"/>
    <col min="6" max="6" width="10.00390625" style="15" customWidth="1"/>
    <col min="7" max="7" width="11.625" style="41" customWidth="1"/>
    <col min="8" max="8" width="12.625" style="19" customWidth="1"/>
    <col min="9" max="9" width="17.375" style="13" customWidth="1"/>
    <col min="10" max="10" width="19.625" style="42" customWidth="1"/>
    <col min="11" max="11" width="43.00390625" style="13" customWidth="1"/>
    <col min="12" max="12" width="8.375" style="13" customWidth="1"/>
    <col min="13" max="13" width="15.25390625" style="43" customWidth="1"/>
    <col min="14" max="15" width="13.625" style="43" customWidth="1"/>
    <col min="16" max="16" width="16.25390625" style="43" customWidth="1"/>
    <col min="17" max="17" width="15.625" style="19" customWidth="1"/>
    <col min="18" max="18" width="15.25390625" style="44" customWidth="1"/>
    <col min="19" max="19" width="17.75390625" style="44" customWidth="1"/>
    <col min="20" max="20" width="17.375" style="45" customWidth="1"/>
    <col min="21" max="22" width="20.875" style="19" customWidth="1"/>
    <col min="23" max="23" width="20.00390625" style="14" customWidth="1"/>
    <col min="24" max="16384" width="9.00390625" style="20" customWidth="1"/>
  </cols>
  <sheetData>
    <row r="1" spans="1:23" s="50" customFormat="1" ht="75">
      <c r="A1" s="46" t="s">
        <v>5</v>
      </c>
      <c r="B1" s="47" t="s">
        <v>6</v>
      </c>
      <c r="C1" s="46" t="s">
        <v>7</v>
      </c>
      <c r="D1" s="46" t="s">
        <v>8</v>
      </c>
      <c r="E1" s="46" t="s">
        <v>17</v>
      </c>
      <c r="F1" s="47" t="s">
        <v>18</v>
      </c>
      <c r="G1" s="47" t="s">
        <v>15</v>
      </c>
      <c r="H1" s="46" t="s">
        <v>3</v>
      </c>
      <c r="I1" s="46" t="s">
        <v>19</v>
      </c>
      <c r="J1" s="46" t="s">
        <v>2</v>
      </c>
      <c r="K1" s="46" t="s">
        <v>1</v>
      </c>
      <c r="L1" s="48" t="s">
        <v>20</v>
      </c>
      <c r="M1" s="48" t="s">
        <v>21</v>
      </c>
      <c r="N1" s="48" t="s">
        <v>22</v>
      </c>
      <c r="O1" s="48" t="s">
        <v>4</v>
      </c>
      <c r="P1" s="48" t="s">
        <v>0</v>
      </c>
      <c r="Q1" s="48" t="s">
        <v>9</v>
      </c>
      <c r="R1" s="48" t="s">
        <v>10</v>
      </c>
      <c r="S1" s="48" t="s">
        <v>11</v>
      </c>
      <c r="T1" s="49" t="s">
        <v>12</v>
      </c>
      <c r="U1" s="48" t="s">
        <v>13</v>
      </c>
      <c r="V1" s="48" t="s">
        <v>16</v>
      </c>
      <c r="W1" s="48" t="s">
        <v>14</v>
      </c>
    </row>
    <row r="2" spans="3:23" ht="75">
      <c r="C2" s="55"/>
      <c r="D2" s="13" t="s">
        <v>121</v>
      </c>
      <c r="E2" s="14" t="s">
        <v>109</v>
      </c>
      <c r="F2" s="15" t="s">
        <v>122</v>
      </c>
      <c r="G2" s="15" t="s">
        <v>115</v>
      </c>
      <c r="H2" s="56" t="s">
        <v>23</v>
      </c>
      <c r="I2" s="52" t="s">
        <v>24</v>
      </c>
      <c r="J2" s="52" t="s">
        <v>25</v>
      </c>
      <c r="K2" s="52" t="s">
        <v>26</v>
      </c>
      <c r="L2" s="53" t="s">
        <v>27</v>
      </c>
      <c r="M2" s="54">
        <v>299630</v>
      </c>
      <c r="N2" s="54">
        <v>10000</v>
      </c>
      <c r="O2" s="54">
        <f>SUM(M2:N2)</f>
        <v>309630</v>
      </c>
      <c r="P2" s="52" t="s">
        <v>28</v>
      </c>
      <c r="Q2" s="16" t="s">
        <v>112</v>
      </c>
      <c r="R2" s="17">
        <v>307630</v>
      </c>
      <c r="S2" s="17"/>
      <c r="T2" s="18">
        <f>SUM(R2:S2)</f>
        <v>307630</v>
      </c>
      <c r="U2" s="19">
        <v>2017</v>
      </c>
      <c r="V2" s="16" t="s">
        <v>116</v>
      </c>
      <c r="W2" s="16" t="s">
        <v>117</v>
      </c>
    </row>
    <row r="3" spans="3:24" ht="60">
      <c r="C3" s="55"/>
      <c r="E3" s="14" t="s">
        <v>109</v>
      </c>
      <c r="F3" s="15" t="s">
        <v>110</v>
      </c>
      <c r="G3" s="15" t="s">
        <v>111</v>
      </c>
      <c r="H3" s="51" t="s">
        <v>29</v>
      </c>
      <c r="I3" s="52" t="s">
        <v>30</v>
      </c>
      <c r="J3" s="52" t="s">
        <v>31</v>
      </c>
      <c r="K3" s="52" t="s">
        <v>32</v>
      </c>
      <c r="L3" s="53" t="s">
        <v>33</v>
      </c>
      <c r="M3" s="54">
        <v>100000</v>
      </c>
      <c r="N3" s="54">
        <v>10000</v>
      </c>
      <c r="O3" s="54">
        <f aca="true" t="shared" si="0" ref="O3:O37">SUM(M3:N3)</f>
        <v>110000</v>
      </c>
      <c r="P3" s="52" t="s">
        <v>34</v>
      </c>
      <c r="Q3" s="16" t="s">
        <v>112</v>
      </c>
      <c r="R3" s="17">
        <v>66000</v>
      </c>
      <c r="S3" s="17"/>
      <c r="T3" s="18">
        <f>SUM(R3:S3)</f>
        <v>66000</v>
      </c>
      <c r="U3" s="19">
        <v>2017</v>
      </c>
      <c r="V3" s="16" t="s">
        <v>113</v>
      </c>
      <c r="W3" s="16" t="s">
        <v>114</v>
      </c>
      <c r="X3" s="20">
        <v>0</v>
      </c>
    </row>
    <row r="4" spans="1:23" ht="60">
      <c r="A4" s="10"/>
      <c r="B4" s="11"/>
      <c r="C4" s="12"/>
      <c r="G4" s="15"/>
      <c r="H4" s="51" t="s">
        <v>29</v>
      </c>
      <c r="I4" s="52" t="s">
        <v>30</v>
      </c>
      <c r="J4" s="52" t="s">
        <v>31</v>
      </c>
      <c r="K4" s="52" t="s">
        <v>32</v>
      </c>
      <c r="L4" s="53" t="s">
        <v>35</v>
      </c>
      <c r="M4" s="54">
        <v>400000</v>
      </c>
      <c r="N4" s="54">
        <v>10000</v>
      </c>
      <c r="O4" s="54">
        <f t="shared" si="0"/>
        <v>410000</v>
      </c>
      <c r="P4" s="52" t="s">
        <v>34</v>
      </c>
      <c r="Q4" s="16"/>
      <c r="R4" s="17"/>
      <c r="S4" s="17"/>
      <c r="T4" s="18">
        <f aca="true" t="shared" si="1" ref="T4:T37">SUM(R4:S4)</f>
        <v>0</v>
      </c>
      <c r="V4" s="16"/>
      <c r="W4" s="16"/>
    </row>
    <row r="5" spans="5:23" ht="45">
      <c r="E5" s="14" t="s">
        <v>109</v>
      </c>
      <c r="F5" s="15" t="s">
        <v>140</v>
      </c>
      <c r="G5" s="21" t="s">
        <v>141</v>
      </c>
      <c r="H5" s="51" t="s">
        <v>36</v>
      </c>
      <c r="I5" s="52" t="s">
        <v>37</v>
      </c>
      <c r="J5" s="52" t="s">
        <v>38</v>
      </c>
      <c r="K5" s="52" t="s">
        <v>39</v>
      </c>
      <c r="L5" s="53" t="s">
        <v>35</v>
      </c>
      <c r="M5" s="54">
        <v>900000</v>
      </c>
      <c r="N5" s="54">
        <v>10000</v>
      </c>
      <c r="O5" s="54">
        <f t="shared" si="0"/>
        <v>910000</v>
      </c>
      <c r="P5" s="52" t="s">
        <v>34</v>
      </c>
      <c r="Q5" s="19" t="s">
        <v>112</v>
      </c>
      <c r="R5" s="17">
        <v>910000</v>
      </c>
      <c r="S5" s="17"/>
      <c r="T5" s="18">
        <f t="shared" si="1"/>
        <v>910000</v>
      </c>
      <c r="U5" s="19">
        <v>2018</v>
      </c>
      <c r="V5" s="19" t="s">
        <v>139</v>
      </c>
      <c r="W5" s="14" t="s">
        <v>142</v>
      </c>
    </row>
    <row r="6" spans="3:20" ht="60">
      <c r="C6" s="55"/>
      <c r="G6" s="21"/>
      <c r="H6" s="51" t="s">
        <v>40</v>
      </c>
      <c r="I6" s="52" t="s">
        <v>41</v>
      </c>
      <c r="J6" s="52" t="s">
        <v>42</v>
      </c>
      <c r="K6" s="52" t="s">
        <v>43</v>
      </c>
      <c r="L6" s="53" t="s">
        <v>35</v>
      </c>
      <c r="M6" s="54">
        <v>225598</v>
      </c>
      <c r="N6" s="54">
        <v>10000</v>
      </c>
      <c r="O6" s="54">
        <f t="shared" si="0"/>
        <v>235598</v>
      </c>
      <c r="P6" s="52" t="s">
        <v>28</v>
      </c>
      <c r="R6" s="17"/>
      <c r="S6" s="17"/>
      <c r="T6" s="18">
        <f t="shared" si="1"/>
        <v>0</v>
      </c>
    </row>
    <row r="7" spans="1:23" ht="69" customHeight="1">
      <c r="A7" s="60" t="s">
        <v>125</v>
      </c>
      <c r="B7" s="57">
        <v>2016.136</v>
      </c>
      <c r="C7" s="58">
        <v>43084</v>
      </c>
      <c r="D7" s="59" t="s">
        <v>126</v>
      </c>
      <c r="E7" s="61" t="s">
        <v>128</v>
      </c>
      <c r="F7" s="62" t="s">
        <v>129</v>
      </c>
      <c r="G7" s="63" t="s">
        <v>127</v>
      </c>
      <c r="H7" s="64" t="s">
        <v>40</v>
      </c>
      <c r="I7" s="65" t="s">
        <v>41</v>
      </c>
      <c r="J7" s="65" t="s">
        <v>42</v>
      </c>
      <c r="K7" s="65" t="s">
        <v>43</v>
      </c>
      <c r="L7" s="66" t="s">
        <v>35</v>
      </c>
      <c r="M7" s="67">
        <v>225598</v>
      </c>
      <c r="N7" s="67">
        <v>5000</v>
      </c>
      <c r="O7" s="67">
        <f>SUM(M7:N7)</f>
        <v>230598</v>
      </c>
      <c r="P7" s="65" t="s">
        <v>28</v>
      </c>
      <c r="Q7" s="68" t="s">
        <v>112</v>
      </c>
      <c r="R7" s="69">
        <v>300696</v>
      </c>
      <c r="S7" s="69"/>
      <c r="T7" s="70">
        <f>SUM(R7:S7)</f>
        <v>300696</v>
      </c>
      <c r="U7" s="68">
        <v>2018</v>
      </c>
      <c r="V7" s="68" t="s">
        <v>116</v>
      </c>
      <c r="W7" s="61" t="s">
        <v>130</v>
      </c>
    </row>
    <row r="8" spans="1:23" ht="69" customHeight="1">
      <c r="A8" s="60" t="s">
        <v>125</v>
      </c>
      <c r="B8" s="57">
        <v>2016.145</v>
      </c>
      <c r="C8" s="58">
        <v>43126</v>
      </c>
      <c r="D8" s="59" t="s">
        <v>131</v>
      </c>
      <c r="E8" s="61" t="s">
        <v>128</v>
      </c>
      <c r="F8" s="62" t="s">
        <v>133</v>
      </c>
      <c r="G8" s="63" t="s">
        <v>134</v>
      </c>
      <c r="H8" s="64" t="s">
        <v>44</v>
      </c>
      <c r="I8" s="65" t="s">
        <v>45</v>
      </c>
      <c r="J8" s="65" t="s">
        <v>123</v>
      </c>
      <c r="K8" s="65" t="s">
        <v>46</v>
      </c>
      <c r="L8" s="66" t="s">
        <v>52</v>
      </c>
      <c r="M8" s="67">
        <v>102000</v>
      </c>
      <c r="N8" s="67"/>
      <c r="O8" s="67">
        <v>83000</v>
      </c>
      <c r="P8" s="65" t="s">
        <v>47</v>
      </c>
      <c r="Q8" s="68" t="s">
        <v>112</v>
      </c>
      <c r="R8" s="69">
        <v>101915</v>
      </c>
      <c r="S8" s="69"/>
      <c r="T8" s="70">
        <f>SUM(R8:S8)</f>
        <v>101915</v>
      </c>
      <c r="U8" s="68">
        <v>2018</v>
      </c>
      <c r="V8" s="68" t="s">
        <v>116</v>
      </c>
      <c r="W8" s="61" t="s">
        <v>45</v>
      </c>
    </row>
    <row r="9" spans="3:20" ht="60">
      <c r="C9" s="55"/>
      <c r="G9" s="21"/>
      <c r="H9" s="51" t="s">
        <v>44</v>
      </c>
      <c r="I9" s="52" t="s">
        <v>45</v>
      </c>
      <c r="J9" s="52" t="s">
        <v>123</v>
      </c>
      <c r="K9" s="52" t="s">
        <v>46</v>
      </c>
      <c r="L9" s="53" t="s">
        <v>35</v>
      </c>
      <c r="M9" s="54">
        <v>2057505</v>
      </c>
      <c r="N9" s="54">
        <v>10000</v>
      </c>
      <c r="O9" s="54">
        <f t="shared" si="0"/>
        <v>2067505</v>
      </c>
      <c r="P9" s="52" t="s">
        <v>47</v>
      </c>
      <c r="R9" s="17"/>
      <c r="S9" s="17"/>
      <c r="T9" s="18">
        <f t="shared" si="1"/>
        <v>0</v>
      </c>
    </row>
    <row r="10" spans="1:23" ht="66" customHeight="1">
      <c r="A10" s="60" t="s">
        <v>125</v>
      </c>
      <c r="B10" s="57">
        <v>2016.145</v>
      </c>
      <c r="C10" s="58">
        <v>43126</v>
      </c>
      <c r="D10" s="59" t="s">
        <v>132</v>
      </c>
      <c r="E10" s="61" t="s">
        <v>109</v>
      </c>
      <c r="F10" s="62" t="s">
        <v>165</v>
      </c>
      <c r="G10" s="63" t="s">
        <v>164</v>
      </c>
      <c r="H10" s="64" t="s">
        <v>44</v>
      </c>
      <c r="I10" s="65" t="s">
        <v>45</v>
      </c>
      <c r="J10" s="65" t="s">
        <v>123</v>
      </c>
      <c r="K10" s="65" t="s">
        <v>46</v>
      </c>
      <c r="L10" s="66" t="s">
        <v>35</v>
      </c>
      <c r="M10" s="67">
        <v>3640000</v>
      </c>
      <c r="N10" s="67"/>
      <c r="O10" s="67">
        <v>2978000</v>
      </c>
      <c r="P10" s="65" t="s">
        <v>47</v>
      </c>
      <c r="Q10" s="68" t="s">
        <v>112</v>
      </c>
      <c r="R10" s="69">
        <v>363357</v>
      </c>
      <c r="S10" s="69"/>
      <c r="T10" s="70">
        <f>SUM(R10:S10)</f>
        <v>363357</v>
      </c>
      <c r="U10" s="68">
        <v>2018</v>
      </c>
      <c r="V10" s="68" t="s">
        <v>163</v>
      </c>
      <c r="W10" s="61"/>
    </row>
    <row r="11" spans="7:20" ht="45">
      <c r="G11" s="21"/>
      <c r="H11" s="51" t="s">
        <v>48</v>
      </c>
      <c r="I11" s="52" t="s">
        <v>49</v>
      </c>
      <c r="J11" s="52" t="s">
        <v>50</v>
      </c>
      <c r="K11" s="52" t="s">
        <v>51</v>
      </c>
      <c r="L11" s="53" t="s">
        <v>52</v>
      </c>
      <c r="M11" s="54">
        <v>8000</v>
      </c>
      <c r="N11" s="54">
        <v>500</v>
      </c>
      <c r="O11" s="54">
        <f t="shared" si="0"/>
        <v>8500</v>
      </c>
      <c r="P11" s="52" t="s">
        <v>53</v>
      </c>
      <c r="R11" s="17"/>
      <c r="S11" s="17"/>
      <c r="T11" s="18">
        <f t="shared" si="1"/>
        <v>0</v>
      </c>
    </row>
    <row r="12" spans="1:20" ht="45">
      <c r="A12" s="10"/>
      <c r="B12" s="11"/>
      <c r="C12" s="12"/>
      <c r="G12" s="21"/>
      <c r="H12" s="51" t="s">
        <v>48</v>
      </c>
      <c r="I12" s="52" t="s">
        <v>49</v>
      </c>
      <c r="J12" s="52" t="s">
        <v>50</v>
      </c>
      <c r="K12" s="52" t="s">
        <v>54</v>
      </c>
      <c r="L12" s="53" t="s">
        <v>55</v>
      </c>
      <c r="M12" s="54">
        <v>4000</v>
      </c>
      <c r="N12" s="54">
        <v>500</v>
      </c>
      <c r="O12" s="54">
        <f t="shared" si="0"/>
        <v>4500</v>
      </c>
      <c r="P12" s="52" t="s">
        <v>53</v>
      </c>
      <c r="R12" s="17"/>
      <c r="S12" s="17"/>
      <c r="T12" s="18">
        <f t="shared" si="1"/>
        <v>0</v>
      </c>
    </row>
    <row r="13" spans="1:20" ht="45">
      <c r="A13" s="10"/>
      <c r="B13" s="11"/>
      <c r="C13" s="12"/>
      <c r="G13" s="21"/>
      <c r="H13" s="51" t="s">
        <v>48</v>
      </c>
      <c r="I13" s="52" t="s">
        <v>49</v>
      </c>
      <c r="J13" s="52" t="s">
        <v>50</v>
      </c>
      <c r="K13" s="52" t="s">
        <v>56</v>
      </c>
      <c r="L13" s="53" t="s">
        <v>35</v>
      </c>
      <c r="M13" s="54">
        <v>620634</v>
      </c>
      <c r="N13" s="54">
        <v>10000</v>
      </c>
      <c r="O13" s="54">
        <f t="shared" si="0"/>
        <v>630634</v>
      </c>
      <c r="P13" s="52" t="s">
        <v>53</v>
      </c>
      <c r="R13" s="17"/>
      <c r="S13" s="17"/>
      <c r="T13" s="18">
        <f t="shared" si="1"/>
        <v>0</v>
      </c>
    </row>
    <row r="14" spans="1:20" ht="60">
      <c r="A14" s="14"/>
      <c r="C14" s="55"/>
      <c r="G14" s="21"/>
      <c r="H14" s="51" t="s">
        <v>48</v>
      </c>
      <c r="I14" s="52" t="s">
        <v>49</v>
      </c>
      <c r="J14" s="52" t="s">
        <v>57</v>
      </c>
      <c r="K14" s="52" t="s">
        <v>58</v>
      </c>
      <c r="L14" s="53" t="s">
        <v>35</v>
      </c>
      <c r="M14" s="54">
        <v>848450</v>
      </c>
      <c r="N14" s="54">
        <v>10000</v>
      </c>
      <c r="O14" s="54">
        <f t="shared" si="0"/>
        <v>858450</v>
      </c>
      <c r="P14" s="52" t="s">
        <v>28</v>
      </c>
      <c r="R14" s="17"/>
      <c r="S14" s="17"/>
      <c r="T14" s="18">
        <f t="shared" si="1"/>
        <v>0</v>
      </c>
    </row>
    <row r="15" spans="1:23" ht="99.75" customHeight="1">
      <c r="A15" s="60" t="s">
        <v>125</v>
      </c>
      <c r="B15" s="63" t="s">
        <v>152</v>
      </c>
      <c r="C15" s="71">
        <v>43341</v>
      </c>
      <c r="D15" s="72" t="s">
        <v>153</v>
      </c>
      <c r="E15" s="61" t="s">
        <v>161</v>
      </c>
      <c r="F15" s="62" t="s">
        <v>162</v>
      </c>
      <c r="G15" s="63" t="s">
        <v>154</v>
      </c>
      <c r="H15" s="64" t="s">
        <v>48</v>
      </c>
      <c r="I15" s="65" t="s">
        <v>155</v>
      </c>
      <c r="J15" s="65" t="s">
        <v>156</v>
      </c>
      <c r="K15" s="65" t="s">
        <v>157</v>
      </c>
      <c r="L15" s="66" t="s">
        <v>52</v>
      </c>
      <c r="M15" s="67">
        <v>500000</v>
      </c>
      <c r="N15" s="67">
        <v>100000</v>
      </c>
      <c r="O15" s="67">
        <v>400000</v>
      </c>
      <c r="P15" s="65" t="s">
        <v>28</v>
      </c>
      <c r="Q15" s="68" t="s">
        <v>112</v>
      </c>
      <c r="R15" s="69">
        <v>396000</v>
      </c>
      <c r="S15" s="69"/>
      <c r="T15" s="70">
        <f t="shared" si="1"/>
        <v>396000</v>
      </c>
      <c r="U15" s="68">
        <v>2018</v>
      </c>
      <c r="V15" s="68" t="s">
        <v>163</v>
      </c>
      <c r="W15" s="61" t="s">
        <v>49</v>
      </c>
    </row>
    <row r="16" spans="1:23" ht="99.75" customHeight="1">
      <c r="A16" s="60" t="s">
        <v>125</v>
      </c>
      <c r="B16" s="63" t="s">
        <v>152</v>
      </c>
      <c r="C16" s="71">
        <v>43341</v>
      </c>
      <c r="D16" s="72" t="s">
        <v>153</v>
      </c>
      <c r="E16" s="61"/>
      <c r="F16" s="62"/>
      <c r="G16" s="63" t="s">
        <v>154</v>
      </c>
      <c r="H16" s="64" t="s">
        <v>48</v>
      </c>
      <c r="I16" s="65" t="s">
        <v>155</v>
      </c>
      <c r="J16" s="65" t="s">
        <v>156</v>
      </c>
      <c r="K16" s="65" t="s">
        <v>157</v>
      </c>
      <c r="L16" s="66" t="s">
        <v>55</v>
      </c>
      <c r="M16" s="67">
        <v>125000</v>
      </c>
      <c r="N16" s="67">
        <v>25000</v>
      </c>
      <c r="O16" s="67">
        <v>100000</v>
      </c>
      <c r="P16" s="65" t="s">
        <v>28</v>
      </c>
      <c r="Q16" s="68"/>
      <c r="R16" s="69"/>
      <c r="S16" s="69"/>
      <c r="T16" s="70">
        <f>SUM(R16:S16)</f>
        <v>0</v>
      </c>
      <c r="U16" s="68"/>
      <c r="V16" s="68"/>
      <c r="W16" s="61"/>
    </row>
    <row r="17" spans="1:23" ht="99.75" customHeight="1">
      <c r="A17" s="60" t="s">
        <v>125</v>
      </c>
      <c r="B17" s="63" t="s">
        <v>152</v>
      </c>
      <c r="C17" s="71">
        <v>43341</v>
      </c>
      <c r="D17" s="72" t="s">
        <v>153</v>
      </c>
      <c r="E17" s="61"/>
      <c r="F17" s="62"/>
      <c r="G17" s="63" t="s">
        <v>154</v>
      </c>
      <c r="H17" s="64" t="s">
        <v>48</v>
      </c>
      <c r="I17" s="65" t="s">
        <v>155</v>
      </c>
      <c r="J17" s="65" t="s">
        <v>156</v>
      </c>
      <c r="K17" s="65" t="s">
        <v>157</v>
      </c>
      <c r="L17" s="66" t="s">
        <v>35</v>
      </c>
      <c r="M17" s="67">
        <v>1375000</v>
      </c>
      <c r="N17" s="67">
        <v>275000</v>
      </c>
      <c r="O17" s="67">
        <v>1100000</v>
      </c>
      <c r="P17" s="65" t="s">
        <v>28</v>
      </c>
      <c r="Q17" s="68"/>
      <c r="R17" s="69"/>
      <c r="S17" s="69"/>
      <c r="T17" s="70">
        <f>SUM(R17:S17)</f>
        <v>0</v>
      </c>
      <c r="U17" s="68"/>
      <c r="V17" s="68"/>
      <c r="W17" s="61"/>
    </row>
    <row r="18" spans="1:23" ht="99.75" customHeight="1">
      <c r="A18" s="60" t="s">
        <v>125</v>
      </c>
      <c r="B18" s="63" t="s">
        <v>152</v>
      </c>
      <c r="C18" s="71">
        <v>43341</v>
      </c>
      <c r="D18" s="72" t="s">
        <v>153</v>
      </c>
      <c r="E18" s="61"/>
      <c r="F18" s="62"/>
      <c r="G18" s="63" t="s">
        <v>158</v>
      </c>
      <c r="H18" s="64" t="s">
        <v>48</v>
      </c>
      <c r="I18" s="65" t="s">
        <v>155</v>
      </c>
      <c r="J18" s="65" t="s">
        <v>159</v>
      </c>
      <c r="K18" s="65" t="s">
        <v>160</v>
      </c>
      <c r="L18" s="66" t="s">
        <v>35</v>
      </c>
      <c r="M18" s="67">
        <v>2000000</v>
      </c>
      <c r="N18" s="67"/>
      <c r="O18" s="67"/>
      <c r="P18" s="65" t="s">
        <v>28</v>
      </c>
      <c r="Q18" s="68"/>
      <c r="R18" s="69"/>
      <c r="S18" s="69"/>
      <c r="T18" s="70">
        <f>SUM(R18:S18)</f>
        <v>0</v>
      </c>
      <c r="U18" s="68"/>
      <c r="V18" s="68"/>
      <c r="W18" s="61"/>
    </row>
    <row r="19" spans="1:23" ht="63" customHeight="1">
      <c r="A19" s="60" t="s">
        <v>125</v>
      </c>
      <c r="B19" s="63" t="s">
        <v>147</v>
      </c>
      <c r="C19" s="71">
        <v>43311</v>
      </c>
      <c r="D19" s="72" t="s">
        <v>148</v>
      </c>
      <c r="E19" s="61"/>
      <c r="F19" s="62"/>
      <c r="G19" s="63" t="s">
        <v>149</v>
      </c>
      <c r="H19" s="64" t="s">
        <v>48</v>
      </c>
      <c r="I19" s="65" t="s">
        <v>49</v>
      </c>
      <c r="J19" s="65" t="s">
        <v>146</v>
      </c>
      <c r="K19" s="73" t="s">
        <v>150</v>
      </c>
      <c r="L19" s="66" t="s">
        <v>35</v>
      </c>
      <c r="M19" s="67">
        <v>6250000</v>
      </c>
      <c r="N19" s="67">
        <v>1250000</v>
      </c>
      <c r="O19" s="67">
        <v>5000000</v>
      </c>
      <c r="P19" s="65" t="s">
        <v>28</v>
      </c>
      <c r="Q19" s="68"/>
      <c r="R19" s="69"/>
      <c r="S19" s="69"/>
      <c r="T19" s="70">
        <f t="shared" si="1"/>
        <v>0</v>
      </c>
      <c r="U19" s="68"/>
      <c r="V19" s="68"/>
      <c r="W19" s="61"/>
    </row>
    <row r="20" spans="1:23" ht="63" customHeight="1">
      <c r="A20" s="60" t="s">
        <v>125</v>
      </c>
      <c r="B20" s="63" t="s">
        <v>147</v>
      </c>
      <c r="C20" s="71">
        <v>43311</v>
      </c>
      <c r="D20" s="72" t="s">
        <v>148</v>
      </c>
      <c r="E20" s="61"/>
      <c r="F20" s="62"/>
      <c r="G20" s="63" t="s">
        <v>151</v>
      </c>
      <c r="H20" s="64" t="s">
        <v>48</v>
      </c>
      <c r="I20" s="65" t="s">
        <v>49</v>
      </c>
      <c r="J20" s="65" t="s">
        <v>146</v>
      </c>
      <c r="K20" s="73" t="s">
        <v>150</v>
      </c>
      <c r="L20" s="66" t="s">
        <v>35</v>
      </c>
      <c r="M20" s="67">
        <v>6250000</v>
      </c>
      <c r="N20" s="67">
        <v>1250000</v>
      </c>
      <c r="O20" s="67">
        <v>5000000</v>
      </c>
      <c r="P20" s="65" t="s">
        <v>28</v>
      </c>
      <c r="Q20" s="68"/>
      <c r="R20" s="69"/>
      <c r="S20" s="69"/>
      <c r="T20" s="70">
        <f>SUM(R20:S20)</f>
        <v>0</v>
      </c>
      <c r="U20" s="68"/>
      <c r="V20" s="68"/>
      <c r="W20" s="61"/>
    </row>
    <row r="21" spans="1:20" ht="45">
      <c r="A21" s="14"/>
      <c r="C21" s="55"/>
      <c r="G21" s="21"/>
      <c r="H21" s="51" t="s">
        <v>59</v>
      </c>
      <c r="I21" s="52" t="s">
        <v>60</v>
      </c>
      <c r="J21" s="52" t="s">
        <v>61</v>
      </c>
      <c r="K21" s="52" t="s">
        <v>62</v>
      </c>
      <c r="L21" s="53" t="s">
        <v>35</v>
      </c>
      <c r="M21" s="54">
        <v>129700</v>
      </c>
      <c r="N21" s="54">
        <v>1000</v>
      </c>
      <c r="O21" s="54">
        <f t="shared" si="0"/>
        <v>130700</v>
      </c>
      <c r="P21" s="52" t="s">
        <v>47</v>
      </c>
      <c r="R21" s="17"/>
      <c r="S21" s="17"/>
      <c r="T21" s="18">
        <f t="shared" si="1"/>
        <v>0</v>
      </c>
    </row>
    <row r="22" spans="3:20" ht="30">
      <c r="C22" s="55"/>
      <c r="G22" s="21"/>
      <c r="H22" s="51" t="s">
        <v>63</v>
      </c>
      <c r="I22" s="52" t="s">
        <v>64</v>
      </c>
      <c r="J22" s="52" t="s">
        <v>124</v>
      </c>
      <c r="K22" s="52" t="s">
        <v>65</v>
      </c>
      <c r="L22" s="53" t="s">
        <v>35</v>
      </c>
      <c r="M22" s="54">
        <v>108600</v>
      </c>
      <c r="N22" s="54">
        <v>5000</v>
      </c>
      <c r="O22" s="54">
        <f t="shared" si="0"/>
        <v>113600</v>
      </c>
      <c r="P22" s="52" t="s">
        <v>28</v>
      </c>
      <c r="R22" s="17"/>
      <c r="S22" s="17"/>
      <c r="T22" s="18">
        <f t="shared" si="1"/>
        <v>0</v>
      </c>
    </row>
    <row r="23" spans="3:20" ht="105">
      <c r="C23" s="55"/>
      <c r="G23" s="21"/>
      <c r="H23" s="51" t="s">
        <v>63</v>
      </c>
      <c r="I23" s="52" t="s">
        <v>64</v>
      </c>
      <c r="J23" s="52" t="s">
        <v>66</v>
      </c>
      <c r="K23" s="52" t="s">
        <v>67</v>
      </c>
      <c r="L23" s="53" t="s">
        <v>35</v>
      </c>
      <c r="M23" s="54">
        <v>489600</v>
      </c>
      <c r="N23" s="54">
        <v>10000</v>
      </c>
      <c r="O23" s="54">
        <f t="shared" si="0"/>
        <v>499600</v>
      </c>
      <c r="P23" s="52" t="s">
        <v>28</v>
      </c>
      <c r="R23" s="17"/>
      <c r="S23" s="17"/>
      <c r="T23" s="18">
        <f t="shared" si="1"/>
        <v>0</v>
      </c>
    </row>
    <row r="24" spans="7:20" ht="49.5" customHeight="1">
      <c r="G24" s="21"/>
      <c r="H24" s="51" t="s">
        <v>68</v>
      </c>
      <c r="I24" s="52" t="s">
        <v>69</v>
      </c>
      <c r="J24" s="52" t="s">
        <v>70</v>
      </c>
      <c r="K24" s="52" t="s">
        <v>71</v>
      </c>
      <c r="L24" s="53" t="s">
        <v>35</v>
      </c>
      <c r="M24" s="54">
        <v>383471</v>
      </c>
      <c r="N24" s="54">
        <v>10000</v>
      </c>
      <c r="O24" s="54">
        <f t="shared" si="0"/>
        <v>393471</v>
      </c>
      <c r="P24" s="52" t="s">
        <v>72</v>
      </c>
      <c r="R24" s="17"/>
      <c r="S24" s="17"/>
      <c r="T24" s="18">
        <f t="shared" si="1"/>
        <v>0</v>
      </c>
    </row>
    <row r="25" spans="7:20" ht="47.25" customHeight="1">
      <c r="G25" s="21"/>
      <c r="H25" s="51" t="s">
        <v>73</v>
      </c>
      <c r="I25" s="52" t="s">
        <v>74</v>
      </c>
      <c r="J25" s="52" t="s">
        <v>75</v>
      </c>
      <c r="K25" s="52" t="s">
        <v>76</v>
      </c>
      <c r="L25" s="53" t="s">
        <v>35</v>
      </c>
      <c r="M25" s="54">
        <v>4500000</v>
      </c>
      <c r="N25" s="54">
        <v>0</v>
      </c>
      <c r="O25" s="54">
        <f t="shared" si="0"/>
        <v>4500000</v>
      </c>
      <c r="P25" s="52" t="s">
        <v>28</v>
      </c>
      <c r="R25" s="17"/>
      <c r="S25" s="17"/>
      <c r="T25" s="18">
        <f t="shared" si="1"/>
        <v>0</v>
      </c>
    </row>
    <row r="26" spans="1:23" ht="47.25" customHeight="1">
      <c r="A26" s="60" t="s">
        <v>125</v>
      </c>
      <c r="B26" s="63" t="s">
        <v>135</v>
      </c>
      <c r="C26" s="71">
        <v>43216</v>
      </c>
      <c r="D26" s="72" t="s">
        <v>136</v>
      </c>
      <c r="E26" s="61" t="s">
        <v>109</v>
      </c>
      <c r="F26" s="62" t="s">
        <v>138</v>
      </c>
      <c r="G26" s="63" t="s">
        <v>137</v>
      </c>
      <c r="H26" s="64" t="s">
        <v>73</v>
      </c>
      <c r="I26" s="65" t="s">
        <v>74</v>
      </c>
      <c r="J26" s="65" t="s">
        <v>75</v>
      </c>
      <c r="K26" s="65" t="s">
        <v>76</v>
      </c>
      <c r="L26" s="66" t="s">
        <v>35</v>
      </c>
      <c r="M26" s="67">
        <v>5748380</v>
      </c>
      <c r="N26" s="67"/>
      <c r="O26" s="67">
        <f t="shared" si="0"/>
        <v>5748380</v>
      </c>
      <c r="P26" s="65" t="s">
        <v>28</v>
      </c>
      <c r="Q26" s="68" t="s">
        <v>112</v>
      </c>
      <c r="R26" s="69">
        <v>6761080</v>
      </c>
      <c r="S26" s="69"/>
      <c r="T26" s="70">
        <f t="shared" si="1"/>
        <v>6761080</v>
      </c>
      <c r="U26" s="68">
        <v>2018</v>
      </c>
      <c r="V26" s="68" t="s">
        <v>139</v>
      </c>
      <c r="W26" s="61" t="s">
        <v>74</v>
      </c>
    </row>
    <row r="27" spans="1:23" ht="47.25" customHeight="1">
      <c r="A27" s="60" t="s">
        <v>125</v>
      </c>
      <c r="B27" s="63" t="s">
        <v>166</v>
      </c>
      <c r="C27" s="71">
        <v>43384</v>
      </c>
      <c r="D27" s="72" t="s">
        <v>167</v>
      </c>
      <c r="E27" s="61"/>
      <c r="F27" s="62"/>
      <c r="G27" s="63" t="s">
        <v>137</v>
      </c>
      <c r="H27" s="64" t="s">
        <v>73</v>
      </c>
      <c r="I27" s="65" t="s">
        <v>74</v>
      </c>
      <c r="J27" s="65" t="s">
        <v>75</v>
      </c>
      <c r="K27" s="65" t="s">
        <v>76</v>
      </c>
      <c r="L27" s="66" t="s">
        <v>55</v>
      </c>
      <c r="M27" s="67">
        <v>60000</v>
      </c>
      <c r="N27" s="67"/>
      <c r="O27" s="67">
        <f>SUM(M27:N27)</f>
        <v>60000</v>
      </c>
      <c r="P27" s="65" t="s">
        <v>28</v>
      </c>
      <c r="Q27" s="68"/>
      <c r="R27" s="69"/>
      <c r="S27" s="69"/>
      <c r="T27" s="70">
        <f>SUM(R27:S27)</f>
        <v>0</v>
      </c>
      <c r="U27" s="68"/>
      <c r="V27" s="68"/>
      <c r="W27" s="61"/>
    </row>
    <row r="28" spans="1:23" ht="75">
      <c r="A28" s="10"/>
      <c r="B28" s="11"/>
      <c r="C28" s="12"/>
      <c r="D28" s="13" t="s">
        <v>118</v>
      </c>
      <c r="E28" s="14" t="s">
        <v>109</v>
      </c>
      <c r="F28" s="15" t="s">
        <v>119</v>
      </c>
      <c r="G28" s="21" t="s">
        <v>120</v>
      </c>
      <c r="H28" s="51" t="s">
        <v>77</v>
      </c>
      <c r="I28" s="52" t="s">
        <v>78</v>
      </c>
      <c r="J28" s="52" t="s">
        <v>79</v>
      </c>
      <c r="K28" s="52" t="s">
        <v>80</v>
      </c>
      <c r="L28" s="53" t="s">
        <v>35</v>
      </c>
      <c r="M28" s="54">
        <v>296500</v>
      </c>
      <c r="N28" s="54">
        <v>5000</v>
      </c>
      <c r="O28" s="54">
        <f t="shared" si="0"/>
        <v>301500</v>
      </c>
      <c r="P28" s="52" t="s">
        <v>47</v>
      </c>
      <c r="Q28" s="19" t="s">
        <v>112</v>
      </c>
      <c r="R28" s="17">
        <v>20000</v>
      </c>
      <c r="S28" s="17"/>
      <c r="T28" s="18">
        <f t="shared" si="1"/>
        <v>20000</v>
      </c>
      <c r="U28" s="19">
        <v>2017</v>
      </c>
      <c r="V28" s="19" t="s">
        <v>116</v>
      </c>
      <c r="W28" s="14" t="s">
        <v>78</v>
      </c>
    </row>
    <row r="29" spans="7:20" ht="60">
      <c r="G29" s="21"/>
      <c r="H29" s="51" t="s">
        <v>81</v>
      </c>
      <c r="I29" s="52" t="s">
        <v>82</v>
      </c>
      <c r="J29" s="52" t="s">
        <v>83</v>
      </c>
      <c r="K29" s="52" t="s">
        <v>84</v>
      </c>
      <c r="L29" s="53" t="s">
        <v>55</v>
      </c>
      <c r="M29" s="54">
        <v>155200</v>
      </c>
      <c r="N29" s="54">
        <v>2000</v>
      </c>
      <c r="O29" s="54">
        <f t="shared" si="0"/>
        <v>157200</v>
      </c>
      <c r="P29" s="52" t="s">
        <v>28</v>
      </c>
      <c r="R29" s="17"/>
      <c r="S29" s="17"/>
      <c r="T29" s="18">
        <f t="shared" si="1"/>
        <v>0</v>
      </c>
    </row>
    <row r="30" spans="1:20" ht="60">
      <c r="A30" s="10"/>
      <c r="B30" s="11"/>
      <c r="C30" s="12"/>
      <c r="G30" s="21"/>
      <c r="H30" s="51" t="s">
        <v>81</v>
      </c>
      <c r="I30" s="52" t="s">
        <v>82</v>
      </c>
      <c r="J30" s="52" t="s">
        <v>83</v>
      </c>
      <c r="K30" s="52" t="s">
        <v>84</v>
      </c>
      <c r="L30" s="53" t="s">
        <v>35</v>
      </c>
      <c r="M30" s="54">
        <v>620800</v>
      </c>
      <c r="N30" s="54">
        <v>10000</v>
      </c>
      <c r="O30" s="54">
        <f t="shared" si="0"/>
        <v>630800</v>
      </c>
      <c r="P30" s="52" t="s">
        <v>28</v>
      </c>
      <c r="R30" s="17"/>
      <c r="S30" s="17"/>
      <c r="T30" s="18">
        <f t="shared" si="1"/>
        <v>0</v>
      </c>
    </row>
    <row r="31" spans="3:20" ht="90">
      <c r="C31" s="55"/>
      <c r="G31" s="21"/>
      <c r="H31" s="51" t="s">
        <v>85</v>
      </c>
      <c r="I31" s="52" t="s">
        <v>86</v>
      </c>
      <c r="J31" s="52" t="s">
        <v>87</v>
      </c>
      <c r="K31" s="52" t="s">
        <v>88</v>
      </c>
      <c r="L31" s="53" t="s">
        <v>35</v>
      </c>
      <c r="M31" s="54">
        <v>50500</v>
      </c>
      <c r="N31" s="54">
        <v>2000</v>
      </c>
      <c r="O31" s="54">
        <f t="shared" si="0"/>
        <v>52500</v>
      </c>
      <c r="P31" s="52" t="s">
        <v>47</v>
      </c>
      <c r="R31" s="17"/>
      <c r="S31" s="17"/>
      <c r="T31" s="18">
        <f t="shared" si="1"/>
        <v>0</v>
      </c>
    </row>
    <row r="32" spans="1:20" ht="94.5" customHeight="1">
      <c r="A32" s="10"/>
      <c r="B32" s="11"/>
      <c r="C32" s="12"/>
      <c r="G32" s="21"/>
      <c r="H32" s="51" t="s">
        <v>85</v>
      </c>
      <c r="I32" s="52" t="s">
        <v>89</v>
      </c>
      <c r="J32" s="52" t="s">
        <v>90</v>
      </c>
      <c r="K32" s="52" t="s">
        <v>91</v>
      </c>
      <c r="L32" s="53" t="s">
        <v>35</v>
      </c>
      <c r="M32" s="54">
        <v>185000</v>
      </c>
      <c r="N32" s="54">
        <v>5000</v>
      </c>
      <c r="O32" s="54">
        <f t="shared" si="0"/>
        <v>190000</v>
      </c>
      <c r="P32" s="52" t="s">
        <v>92</v>
      </c>
      <c r="R32" s="17"/>
      <c r="S32" s="17"/>
      <c r="T32" s="18">
        <f t="shared" si="1"/>
        <v>0</v>
      </c>
    </row>
    <row r="33" spans="7:20" ht="81" customHeight="1">
      <c r="G33" s="21"/>
      <c r="H33" s="51" t="s">
        <v>93</v>
      </c>
      <c r="I33" s="52" t="s">
        <v>94</v>
      </c>
      <c r="J33" s="52" t="s">
        <v>95</v>
      </c>
      <c r="K33" s="52" t="s">
        <v>96</v>
      </c>
      <c r="L33" s="53" t="s">
        <v>35</v>
      </c>
      <c r="M33" s="54">
        <v>268488</v>
      </c>
      <c r="N33" s="54">
        <v>10000</v>
      </c>
      <c r="O33" s="54">
        <f t="shared" si="0"/>
        <v>278488</v>
      </c>
      <c r="P33" s="52" t="s">
        <v>72</v>
      </c>
      <c r="R33" s="17"/>
      <c r="S33" s="17"/>
      <c r="T33" s="18">
        <f t="shared" si="1"/>
        <v>0</v>
      </c>
    </row>
    <row r="34" spans="5:23" ht="60">
      <c r="E34" s="14" t="s">
        <v>109</v>
      </c>
      <c r="F34" s="15" t="s">
        <v>143</v>
      </c>
      <c r="G34" s="21" t="s">
        <v>144</v>
      </c>
      <c r="H34" s="51" t="s">
        <v>97</v>
      </c>
      <c r="I34" s="52" t="s">
        <v>98</v>
      </c>
      <c r="J34" s="52" t="s">
        <v>99</v>
      </c>
      <c r="K34" s="52" t="s">
        <v>100</v>
      </c>
      <c r="L34" s="53" t="s">
        <v>35</v>
      </c>
      <c r="M34" s="54">
        <v>600000</v>
      </c>
      <c r="N34" s="54">
        <v>10000</v>
      </c>
      <c r="O34" s="54">
        <f t="shared" si="0"/>
        <v>610000</v>
      </c>
      <c r="P34" s="52" t="s">
        <v>72</v>
      </c>
      <c r="Q34" s="19" t="s">
        <v>112</v>
      </c>
      <c r="R34" s="17">
        <v>490000</v>
      </c>
      <c r="S34" s="17"/>
      <c r="T34" s="18">
        <f t="shared" si="1"/>
        <v>490000</v>
      </c>
      <c r="U34" s="19">
        <v>2018</v>
      </c>
      <c r="V34" s="19" t="s">
        <v>139</v>
      </c>
      <c r="W34" s="14" t="s">
        <v>145</v>
      </c>
    </row>
    <row r="35" spans="1:20" ht="30">
      <c r="A35" s="10"/>
      <c r="B35" s="11"/>
      <c r="C35" s="12"/>
      <c r="G35" s="21"/>
      <c r="H35" s="51" t="s">
        <v>101</v>
      </c>
      <c r="I35" s="52" t="s">
        <v>102</v>
      </c>
      <c r="J35" s="52" t="s">
        <v>103</v>
      </c>
      <c r="K35" s="52" t="s">
        <v>104</v>
      </c>
      <c r="L35" s="53" t="s">
        <v>55</v>
      </c>
      <c r="M35" s="54">
        <v>8000</v>
      </c>
      <c r="N35" s="54">
        <v>1000</v>
      </c>
      <c r="O35" s="54">
        <f t="shared" si="0"/>
        <v>9000</v>
      </c>
      <c r="P35" s="52" t="s">
        <v>47</v>
      </c>
      <c r="R35" s="17"/>
      <c r="S35" s="17"/>
      <c r="T35" s="18">
        <f t="shared" si="1"/>
        <v>0</v>
      </c>
    </row>
    <row r="36" spans="1:20" ht="30">
      <c r="A36" s="10"/>
      <c r="B36" s="11"/>
      <c r="C36" s="12"/>
      <c r="G36" s="21"/>
      <c r="H36" s="51" t="s">
        <v>101</v>
      </c>
      <c r="I36" s="52" t="s">
        <v>102</v>
      </c>
      <c r="J36" s="52" t="s">
        <v>103</v>
      </c>
      <c r="K36" s="52" t="s">
        <v>104</v>
      </c>
      <c r="L36" s="53" t="s">
        <v>35</v>
      </c>
      <c r="M36" s="54">
        <v>449400</v>
      </c>
      <c r="N36" s="54">
        <v>10000</v>
      </c>
      <c r="O36" s="54">
        <f t="shared" si="0"/>
        <v>459400</v>
      </c>
      <c r="P36" s="52" t="s">
        <v>47</v>
      </c>
      <c r="R36" s="17"/>
      <c r="S36" s="17"/>
      <c r="T36" s="18">
        <f t="shared" si="1"/>
        <v>0</v>
      </c>
    </row>
    <row r="37" spans="1:20" ht="45">
      <c r="A37" s="10"/>
      <c r="B37" s="11"/>
      <c r="C37" s="12"/>
      <c r="G37" s="21"/>
      <c r="H37" s="51" t="s">
        <v>105</v>
      </c>
      <c r="I37" s="52" t="s">
        <v>106</v>
      </c>
      <c r="J37" s="52" t="s">
        <v>107</v>
      </c>
      <c r="K37" s="52" t="s">
        <v>108</v>
      </c>
      <c r="L37" s="53" t="s">
        <v>35</v>
      </c>
      <c r="M37" s="54">
        <v>193883</v>
      </c>
      <c r="N37" s="54">
        <v>5000</v>
      </c>
      <c r="O37" s="54">
        <f t="shared" si="0"/>
        <v>198883</v>
      </c>
      <c r="P37" s="52" t="s">
        <v>47</v>
      </c>
      <c r="R37" s="17"/>
      <c r="S37" s="17"/>
      <c r="T37" s="18">
        <f t="shared" si="1"/>
        <v>0</v>
      </c>
    </row>
    <row r="38" spans="1:20" ht="15">
      <c r="A38" s="10"/>
      <c r="B38" s="11"/>
      <c r="C38" s="12"/>
      <c r="G38" s="21"/>
      <c r="H38" s="25"/>
      <c r="I38" s="26"/>
      <c r="J38" s="26"/>
      <c r="K38" s="26"/>
      <c r="L38" s="27"/>
      <c r="M38" s="28"/>
      <c r="N38" s="28"/>
      <c r="O38" s="28"/>
      <c r="P38" s="29"/>
      <c r="R38" s="17"/>
      <c r="S38" s="17"/>
      <c r="T38" s="18"/>
    </row>
    <row r="39" spans="1:20" ht="15">
      <c r="A39" s="10"/>
      <c r="B39" s="11"/>
      <c r="C39" s="12"/>
      <c r="G39" s="21"/>
      <c r="H39" s="25"/>
      <c r="I39" s="26"/>
      <c r="J39" s="26"/>
      <c r="K39" s="26"/>
      <c r="L39" s="27"/>
      <c r="M39" s="28"/>
      <c r="N39" s="28"/>
      <c r="O39" s="28"/>
      <c r="P39" s="29"/>
      <c r="R39" s="17"/>
      <c r="S39" s="17"/>
      <c r="T39" s="18"/>
    </row>
    <row r="40" spans="1:23" ht="15.75">
      <c r="A40" s="22"/>
      <c r="B40" s="23"/>
      <c r="C40" s="24"/>
      <c r="D40" s="1"/>
      <c r="E40" s="4"/>
      <c r="F40" s="5"/>
      <c r="G40" s="2"/>
      <c r="H40" s="25"/>
      <c r="I40" s="26"/>
      <c r="J40" s="26"/>
      <c r="K40" s="26"/>
      <c r="L40" s="27"/>
      <c r="M40" s="28"/>
      <c r="N40" s="28"/>
      <c r="O40" s="28"/>
      <c r="P40" s="29"/>
      <c r="Q40" s="8"/>
      <c r="R40" s="17"/>
      <c r="S40" s="6"/>
      <c r="T40" s="18"/>
      <c r="U40" s="8"/>
      <c r="V40" s="8"/>
      <c r="W40" s="4"/>
    </row>
    <row r="41" spans="1:23" ht="54" customHeight="1">
      <c r="A41" s="1"/>
      <c r="B41" s="2"/>
      <c r="C41" s="3"/>
      <c r="D41" s="1"/>
      <c r="E41" s="4"/>
      <c r="F41" s="5"/>
      <c r="G41" s="2"/>
      <c r="H41" s="30"/>
      <c r="I41" s="31"/>
      <c r="J41" s="31"/>
      <c r="K41" s="31"/>
      <c r="L41" s="32"/>
      <c r="M41" s="33"/>
      <c r="N41" s="33"/>
      <c r="O41" s="33"/>
      <c r="P41" s="34"/>
      <c r="Q41" s="8"/>
      <c r="R41" s="6"/>
      <c r="S41" s="6"/>
      <c r="T41" s="7"/>
      <c r="U41" s="8"/>
      <c r="V41" s="8"/>
      <c r="W41" s="4"/>
    </row>
    <row r="42" spans="1:23" ht="15.75">
      <c r="A42" s="4"/>
      <c r="B42" s="2"/>
      <c r="C42" s="3"/>
      <c r="D42" s="1"/>
      <c r="E42" s="4"/>
      <c r="F42" s="5"/>
      <c r="G42" s="2"/>
      <c r="H42" s="35"/>
      <c r="I42" s="26"/>
      <c r="J42" s="26"/>
      <c r="K42" s="26"/>
      <c r="L42" s="27"/>
      <c r="M42" s="28"/>
      <c r="N42" s="28"/>
      <c r="O42" s="28"/>
      <c r="P42" s="35"/>
      <c r="Q42" s="8"/>
      <c r="R42" s="17"/>
      <c r="S42" s="6"/>
      <c r="T42" s="18"/>
      <c r="U42" s="8"/>
      <c r="V42" s="8"/>
      <c r="W42" s="4"/>
    </row>
    <row r="43" spans="1:23" ht="15.75">
      <c r="A43" s="4"/>
      <c r="B43" s="2"/>
      <c r="C43" s="3"/>
      <c r="D43" s="1"/>
      <c r="E43" s="4"/>
      <c r="F43" s="5"/>
      <c r="G43" s="2"/>
      <c r="H43" s="36"/>
      <c r="I43" s="26"/>
      <c r="J43" s="26"/>
      <c r="K43" s="26"/>
      <c r="L43" s="27"/>
      <c r="M43" s="28"/>
      <c r="N43" s="28"/>
      <c r="O43" s="28"/>
      <c r="P43" s="35"/>
      <c r="Q43" s="8"/>
      <c r="R43" s="17"/>
      <c r="S43" s="6"/>
      <c r="T43" s="18"/>
      <c r="U43" s="8"/>
      <c r="V43" s="8"/>
      <c r="W43" s="4"/>
    </row>
    <row r="44" spans="1:23" ht="15.75">
      <c r="A44" s="22"/>
      <c r="B44" s="23"/>
      <c r="C44" s="24"/>
      <c r="D44" s="1"/>
      <c r="E44" s="4"/>
      <c r="F44" s="5"/>
      <c r="G44" s="2"/>
      <c r="H44" s="36"/>
      <c r="I44" s="26"/>
      <c r="J44" s="26"/>
      <c r="K44" s="26"/>
      <c r="L44" s="27"/>
      <c r="M44" s="28"/>
      <c r="N44" s="28"/>
      <c r="O44" s="28"/>
      <c r="P44" s="35"/>
      <c r="Q44" s="8"/>
      <c r="R44" s="17"/>
      <c r="S44" s="6"/>
      <c r="T44" s="18"/>
      <c r="U44" s="8"/>
      <c r="V44" s="8"/>
      <c r="W44" s="4"/>
    </row>
    <row r="45" spans="7:20" ht="15.75">
      <c r="G45" s="21"/>
      <c r="H45" s="36"/>
      <c r="I45" s="26"/>
      <c r="J45" s="26"/>
      <c r="K45" s="26"/>
      <c r="L45" s="27"/>
      <c r="M45" s="28"/>
      <c r="N45" s="28"/>
      <c r="O45" s="28"/>
      <c r="P45" s="35"/>
      <c r="R45" s="17"/>
      <c r="S45" s="6"/>
      <c r="T45" s="18"/>
    </row>
    <row r="46" spans="1:23" s="9" customFormat="1" ht="48.75" customHeight="1">
      <c r="A46" s="1"/>
      <c r="B46" s="2"/>
      <c r="C46" s="3"/>
      <c r="D46" s="1"/>
      <c r="E46" s="4"/>
      <c r="F46" s="5"/>
      <c r="G46" s="2"/>
      <c r="H46" s="37"/>
      <c r="I46" s="31"/>
      <c r="J46" s="31"/>
      <c r="K46" s="31"/>
      <c r="L46" s="32"/>
      <c r="M46" s="33"/>
      <c r="N46" s="33"/>
      <c r="O46" s="33"/>
      <c r="P46" s="38"/>
      <c r="Q46" s="8"/>
      <c r="R46" s="6"/>
      <c r="S46" s="6"/>
      <c r="T46" s="7"/>
      <c r="U46" s="8"/>
      <c r="V46" s="8"/>
      <c r="W46" s="4"/>
    </row>
    <row r="47" spans="7:20" ht="15.75">
      <c r="G47" s="21"/>
      <c r="H47" s="36"/>
      <c r="I47" s="26"/>
      <c r="J47" s="26"/>
      <c r="K47" s="26"/>
      <c r="L47" s="27"/>
      <c r="M47" s="28"/>
      <c r="N47" s="28"/>
      <c r="O47" s="28"/>
      <c r="P47" s="35"/>
      <c r="R47" s="17"/>
      <c r="S47" s="6"/>
      <c r="T47" s="18"/>
    </row>
    <row r="48" spans="1:23" ht="53.25" customHeight="1">
      <c r="A48" s="1"/>
      <c r="B48" s="2"/>
      <c r="C48" s="3"/>
      <c r="D48" s="1"/>
      <c r="E48" s="4"/>
      <c r="F48" s="5"/>
      <c r="G48" s="2"/>
      <c r="H48" s="37"/>
      <c r="I48" s="31"/>
      <c r="J48" s="31"/>
      <c r="K48" s="31"/>
      <c r="L48" s="32"/>
      <c r="M48" s="33"/>
      <c r="N48" s="33"/>
      <c r="O48" s="33"/>
      <c r="P48" s="38"/>
      <c r="Q48" s="8"/>
      <c r="R48" s="6"/>
      <c r="S48" s="6"/>
      <c r="T48" s="7"/>
      <c r="U48" s="8"/>
      <c r="V48" s="8"/>
      <c r="W48" s="4"/>
    </row>
    <row r="49" spans="1:23" ht="89.25" customHeight="1">
      <c r="A49" s="1"/>
      <c r="B49" s="2"/>
      <c r="C49" s="3"/>
      <c r="D49" s="1"/>
      <c r="E49" s="4"/>
      <c r="F49" s="5"/>
      <c r="G49" s="2"/>
      <c r="H49" s="34"/>
      <c r="I49" s="31"/>
      <c r="J49" s="31"/>
      <c r="K49" s="31"/>
      <c r="L49" s="32"/>
      <c r="M49" s="33"/>
      <c r="N49" s="33"/>
      <c r="O49" s="33"/>
      <c r="P49" s="38"/>
      <c r="Q49" s="8"/>
      <c r="R49" s="6"/>
      <c r="S49" s="6"/>
      <c r="T49" s="7"/>
      <c r="U49" s="8"/>
      <c r="V49" s="8"/>
      <c r="W49" s="4"/>
    </row>
    <row r="50" spans="1:20" ht="56.25" customHeight="1">
      <c r="A50" s="1"/>
      <c r="B50" s="2"/>
      <c r="C50" s="3"/>
      <c r="G50" s="21"/>
      <c r="H50" s="29"/>
      <c r="I50" s="26"/>
      <c r="J50" s="26"/>
      <c r="K50" s="39"/>
      <c r="L50" s="27"/>
      <c r="M50" s="28"/>
      <c r="N50" s="28"/>
      <c r="O50" s="28"/>
      <c r="P50" s="35"/>
      <c r="R50" s="17"/>
      <c r="S50" s="17"/>
      <c r="T50" s="18"/>
    </row>
    <row r="51" spans="1:23" ht="56.25" customHeight="1">
      <c r="A51" s="1"/>
      <c r="B51" s="2"/>
      <c r="C51" s="3"/>
      <c r="D51" s="1"/>
      <c r="E51" s="4"/>
      <c r="F51" s="5"/>
      <c r="G51" s="2"/>
      <c r="H51" s="34"/>
      <c r="I51" s="31"/>
      <c r="J51" s="31"/>
      <c r="K51" s="31"/>
      <c r="L51" s="32"/>
      <c r="M51" s="33"/>
      <c r="N51" s="33"/>
      <c r="O51" s="33"/>
      <c r="P51" s="38"/>
      <c r="Q51" s="8"/>
      <c r="R51" s="6"/>
      <c r="S51" s="6"/>
      <c r="T51" s="7"/>
      <c r="U51" s="8"/>
      <c r="V51" s="8"/>
      <c r="W51" s="4"/>
    </row>
    <row r="52" spans="1:23" ht="56.25" customHeight="1">
      <c r="A52" s="1"/>
      <c r="B52" s="2"/>
      <c r="C52" s="3"/>
      <c r="D52" s="1"/>
      <c r="E52" s="4"/>
      <c r="F52" s="5"/>
      <c r="G52" s="2"/>
      <c r="H52" s="34"/>
      <c r="I52" s="31"/>
      <c r="J52" s="31"/>
      <c r="K52" s="31"/>
      <c r="L52" s="32"/>
      <c r="M52" s="33"/>
      <c r="N52" s="33"/>
      <c r="O52" s="33"/>
      <c r="P52" s="38"/>
      <c r="Q52" s="8"/>
      <c r="R52" s="6"/>
      <c r="S52" s="6"/>
      <c r="T52" s="7"/>
      <c r="U52" s="8"/>
      <c r="V52" s="8"/>
      <c r="W52" s="4"/>
    </row>
    <row r="53" spans="1:20" ht="15.75">
      <c r="A53" s="4"/>
      <c r="B53" s="2"/>
      <c r="C53" s="3"/>
      <c r="D53" s="1"/>
      <c r="G53" s="21"/>
      <c r="H53" s="36"/>
      <c r="I53" s="26"/>
      <c r="J53" s="26"/>
      <c r="K53" s="26"/>
      <c r="L53" s="27"/>
      <c r="M53" s="28"/>
      <c r="N53" s="28"/>
      <c r="O53" s="28"/>
      <c r="P53" s="35"/>
      <c r="R53" s="17"/>
      <c r="S53" s="17"/>
      <c r="T53" s="18"/>
    </row>
    <row r="54" spans="1:20" ht="15.75">
      <c r="A54" s="22"/>
      <c r="B54" s="23"/>
      <c r="C54" s="24"/>
      <c r="D54" s="1"/>
      <c r="G54" s="21"/>
      <c r="H54" s="36"/>
      <c r="I54" s="26"/>
      <c r="J54" s="26"/>
      <c r="K54" s="26"/>
      <c r="L54" s="27"/>
      <c r="M54" s="28"/>
      <c r="N54" s="28"/>
      <c r="O54" s="28"/>
      <c r="P54" s="35"/>
      <c r="R54" s="17"/>
      <c r="S54" s="6"/>
      <c r="T54" s="18"/>
    </row>
    <row r="55" spans="1:23" ht="15.75">
      <c r="A55" s="22"/>
      <c r="B55" s="23"/>
      <c r="C55" s="24"/>
      <c r="D55" s="1"/>
      <c r="E55" s="4"/>
      <c r="F55" s="5"/>
      <c r="G55" s="2"/>
      <c r="H55" s="36"/>
      <c r="I55" s="26"/>
      <c r="J55" s="26"/>
      <c r="K55" s="26"/>
      <c r="L55" s="27"/>
      <c r="M55" s="28"/>
      <c r="N55" s="28"/>
      <c r="O55" s="28"/>
      <c r="P55" s="35"/>
      <c r="Q55" s="8"/>
      <c r="R55" s="17"/>
      <c r="S55" s="6"/>
      <c r="T55" s="18"/>
      <c r="U55" s="8"/>
      <c r="V55" s="8"/>
      <c r="W55" s="4"/>
    </row>
    <row r="56" spans="7:20" ht="15.75">
      <c r="G56" s="21"/>
      <c r="H56" s="36"/>
      <c r="I56" s="26"/>
      <c r="J56" s="26"/>
      <c r="K56" s="26"/>
      <c r="L56" s="27"/>
      <c r="M56" s="28"/>
      <c r="N56" s="28"/>
      <c r="O56" s="28"/>
      <c r="P56" s="35"/>
      <c r="R56" s="17"/>
      <c r="S56" s="6"/>
      <c r="T56" s="18"/>
    </row>
    <row r="57" spans="1:23" ht="15.75">
      <c r="A57" s="22"/>
      <c r="B57" s="23"/>
      <c r="C57" s="24"/>
      <c r="D57" s="1"/>
      <c r="E57" s="4"/>
      <c r="F57" s="5"/>
      <c r="G57" s="2"/>
      <c r="H57" s="36"/>
      <c r="I57" s="26"/>
      <c r="J57" s="26"/>
      <c r="K57" s="26"/>
      <c r="L57" s="27"/>
      <c r="M57" s="28"/>
      <c r="N57" s="28"/>
      <c r="O57" s="28"/>
      <c r="P57" s="35"/>
      <c r="Q57" s="8"/>
      <c r="R57" s="17"/>
      <c r="S57" s="6"/>
      <c r="T57" s="18"/>
      <c r="U57" s="8"/>
      <c r="V57" s="8"/>
      <c r="W57" s="4"/>
    </row>
    <row r="58" spans="7:20" ht="15.75">
      <c r="G58" s="21"/>
      <c r="H58" s="36"/>
      <c r="I58" s="26"/>
      <c r="J58" s="26"/>
      <c r="K58" s="26"/>
      <c r="L58" s="27"/>
      <c r="M58" s="28"/>
      <c r="N58" s="28"/>
      <c r="O58" s="28"/>
      <c r="P58" s="35"/>
      <c r="R58" s="17"/>
      <c r="S58" s="6"/>
      <c r="T58" s="18"/>
    </row>
    <row r="59" spans="7:20" ht="15">
      <c r="G59" s="21"/>
      <c r="H59" s="36"/>
      <c r="I59" s="26"/>
      <c r="J59" s="26"/>
      <c r="K59" s="26"/>
      <c r="L59" s="27"/>
      <c r="M59" s="28"/>
      <c r="N59" s="28"/>
      <c r="O59" s="28"/>
      <c r="P59" s="35"/>
      <c r="R59" s="17"/>
      <c r="S59" s="17"/>
      <c r="T59" s="18"/>
    </row>
    <row r="60" spans="1:20" ht="15">
      <c r="A60" s="10"/>
      <c r="B60" s="11"/>
      <c r="C60" s="12"/>
      <c r="G60" s="21"/>
      <c r="H60" s="36"/>
      <c r="I60" s="26"/>
      <c r="J60" s="26"/>
      <c r="K60" s="26"/>
      <c r="L60" s="27"/>
      <c r="M60" s="28"/>
      <c r="N60" s="28"/>
      <c r="O60" s="28"/>
      <c r="P60" s="35"/>
      <c r="R60" s="17"/>
      <c r="S60" s="17"/>
      <c r="T60" s="18"/>
    </row>
    <row r="61" spans="7:20" ht="176.25" customHeight="1">
      <c r="G61" s="21"/>
      <c r="H61" s="36"/>
      <c r="I61" s="26"/>
      <c r="J61" s="26"/>
      <c r="K61" s="26"/>
      <c r="L61" s="27"/>
      <c r="M61" s="28"/>
      <c r="N61" s="28"/>
      <c r="O61" s="28"/>
      <c r="P61" s="35"/>
      <c r="R61" s="17"/>
      <c r="S61" s="6"/>
      <c r="T61" s="18"/>
    </row>
    <row r="62" spans="7:20" ht="15.75">
      <c r="G62" s="21"/>
      <c r="H62" s="36"/>
      <c r="I62" s="26"/>
      <c r="J62" s="26"/>
      <c r="K62" s="26"/>
      <c r="L62" s="27"/>
      <c r="M62" s="28"/>
      <c r="N62" s="28"/>
      <c r="O62" s="28"/>
      <c r="P62" s="35"/>
      <c r="R62" s="17"/>
      <c r="S62" s="6"/>
      <c r="T62" s="18"/>
    </row>
    <row r="63" spans="7:20" ht="15.75">
      <c r="G63" s="21"/>
      <c r="H63" s="36"/>
      <c r="I63" s="26"/>
      <c r="J63" s="26"/>
      <c r="K63" s="26"/>
      <c r="L63" s="27"/>
      <c r="M63" s="28"/>
      <c r="N63" s="28"/>
      <c r="O63" s="28"/>
      <c r="P63" s="35"/>
      <c r="R63" s="17"/>
      <c r="S63" s="6"/>
      <c r="T63" s="18"/>
    </row>
    <row r="64" spans="1:23" ht="73.5" customHeight="1">
      <c r="A64" s="1"/>
      <c r="B64" s="2"/>
      <c r="C64" s="3"/>
      <c r="D64" s="1"/>
      <c r="E64" s="4"/>
      <c r="F64" s="5"/>
      <c r="G64" s="2"/>
      <c r="H64" s="37"/>
      <c r="I64" s="31"/>
      <c r="J64" s="40"/>
      <c r="K64" s="40"/>
      <c r="L64" s="32"/>
      <c r="M64" s="33"/>
      <c r="N64" s="33"/>
      <c r="O64" s="33"/>
      <c r="P64" s="38"/>
      <c r="Q64" s="8"/>
      <c r="R64" s="6"/>
      <c r="S64" s="6"/>
      <c r="T64" s="7"/>
      <c r="U64" s="8"/>
      <c r="V64" s="8"/>
      <c r="W64" s="4"/>
    </row>
    <row r="65" spans="1:23" ht="15.75">
      <c r="A65" s="1"/>
      <c r="B65" s="2"/>
      <c r="C65" s="3"/>
      <c r="D65" s="1"/>
      <c r="E65" s="4"/>
      <c r="F65" s="5"/>
      <c r="G65" s="2"/>
      <c r="H65" s="37"/>
      <c r="I65" s="31"/>
      <c r="J65" s="40"/>
      <c r="K65" s="40"/>
      <c r="L65" s="32"/>
      <c r="M65" s="33"/>
      <c r="N65" s="33"/>
      <c r="O65" s="33"/>
      <c r="P65" s="38"/>
      <c r="Q65" s="8"/>
      <c r="R65" s="6"/>
      <c r="S65" s="6"/>
      <c r="T65" s="7"/>
      <c r="U65" s="8"/>
      <c r="V65" s="8"/>
      <c r="W65" s="4"/>
    </row>
    <row r="66" spans="1:23" ht="51.75" customHeight="1">
      <c r="A66" s="1"/>
      <c r="B66" s="2"/>
      <c r="C66" s="3"/>
      <c r="D66" s="1"/>
      <c r="E66" s="4"/>
      <c r="F66" s="5"/>
      <c r="G66" s="2"/>
      <c r="H66" s="37"/>
      <c r="I66" s="31"/>
      <c r="J66" s="40"/>
      <c r="K66" s="40"/>
      <c r="L66" s="32"/>
      <c r="M66" s="33"/>
      <c r="N66" s="33"/>
      <c r="O66" s="33"/>
      <c r="P66" s="38"/>
      <c r="Q66" s="8"/>
      <c r="R66" s="6"/>
      <c r="S66" s="6"/>
      <c r="T66" s="7"/>
      <c r="U66" s="8"/>
      <c r="V66" s="8"/>
      <c r="W66" s="4"/>
    </row>
    <row r="67" spans="1:23" ht="73.5" customHeight="1">
      <c r="A67" s="1"/>
      <c r="B67" s="2"/>
      <c r="C67" s="3"/>
      <c r="D67" s="1"/>
      <c r="E67" s="4"/>
      <c r="F67" s="5"/>
      <c r="G67" s="2"/>
      <c r="H67" s="34"/>
      <c r="I67" s="31"/>
      <c r="J67" s="40"/>
      <c r="K67" s="40"/>
      <c r="L67" s="32"/>
      <c r="M67" s="33"/>
      <c r="N67" s="33"/>
      <c r="O67" s="33"/>
      <c r="P67" s="38"/>
      <c r="Q67" s="8"/>
      <c r="R67" s="6"/>
      <c r="S67" s="6"/>
      <c r="T67" s="7"/>
      <c r="U67" s="8"/>
      <c r="V67" s="8"/>
      <c r="W67" s="4"/>
    </row>
    <row r="68" spans="1:23" ht="46.5" customHeight="1">
      <c r="A68" s="1"/>
      <c r="B68" s="2"/>
      <c r="C68" s="3"/>
      <c r="D68" s="1"/>
      <c r="E68" s="4"/>
      <c r="F68" s="5"/>
      <c r="G68" s="2"/>
      <c r="H68" s="37"/>
      <c r="I68" s="31"/>
      <c r="J68" s="31"/>
      <c r="K68" s="31"/>
      <c r="L68" s="32"/>
      <c r="M68" s="33"/>
      <c r="N68" s="33"/>
      <c r="O68" s="33"/>
      <c r="P68" s="38"/>
      <c r="Q68" s="8"/>
      <c r="R68" s="6"/>
      <c r="S68" s="8"/>
      <c r="T68" s="7"/>
      <c r="U68" s="8"/>
      <c r="V68" s="8"/>
      <c r="W68" s="4"/>
    </row>
    <row r="69" spans="1:23" ht="46.5" customHeight="1">
      <c r="A69" s="1"/>
      <c r="B69" s="2"/>
      <c r="C69" s="3"/>
      <c r="D69" s="1"/>
      <c r="E69" s="4"/>
      <c r="F69" s="5"/>
      <c r="G69" s="2"/>
      <c r="H69" s="37"/>
      <c r="I69" s="31"/>
      <c r="J69" s="31"/>
      <c r="K69" s="31"/>
      <c r="L69" s="32"/>
      <c r="M69" s="33"/>
      <c r="N69" s="33"/>
      <c r="O69" s="33"/>
      <c r="P69" s="38"/>
      <c r="Q69" s="8"/>
      <c r="R69" s="6"/>
      <c r="S69" s="8"/>
      <c r="T69" s="7"/>
      <c r="U69" s="8"/>
      <c r="V69" s="8"/>
      <c r="W69" s="4"/>
    </row>
    <row r="70" spans="1:23" ht="46.5" customHeight="1">
      <c r="A70" s="1"/>
      <c r="B70" s="2"/>
      <c r="C70" s="3"/>
      <c r="D70" s="1"/>
      <c r="E70" s="4"/>
      <c r="F70" s="5"/>
      <c r="G70" s="2"/>
      <c r="H70" s="37"/>
      <c r="I70" s="31"/>
      <c r="J70" s="31"/>
      <c r="K70" s="31"/>
      <c r="L70" s="32"/>
      <c r="M70" s="33"/>
      <c r="N70" s="33"/>
      <c r="O70" s="33"/>
      <c r="P70" s="38"/>
      <c r="Q70" s="8"/>
      <c r="R70" s="6"/>
      <c r="S70" s="8"/>
      <c r="T70" s="7"/>
      <c r="U70" s="8"/>
      <c r="V70" s="8"/>
      <c r="W70" s="4"/>
    </row>
    <row r="71" spans="1:23" ht="46.5" customHeight="1">
      <c r="A71" s="1"/>
      <c r="B71" s="2"/>
      <c r="C71" s="3"/>
      <c r="D71" s="1"/>
      <c r="E71" s="4"/>
      <c r="F71" s="5"/>
      <c r="G71" s="2"/>
      <c r="H71" s="37"/>
      <c r="I71" s="31"/>
      <c r="J71" s="31"/>
      <c r="K71" s="31"/>
      <c r="L71" s="32"/>
      <c r="M71" s="33"/>
      <c r="N71" s="33"/>
      <c r="O71" s="33"/>
      <c r="P71" s="38"/>
      <c r="Q71" s="8"/>
      <c r="R71" s="6"/>
      <c r="S71" s="7"/>
      <c r="T71" s="7"/>
      <c r="U71" s="8"/>
      <c r="V71" s="8"/>
      <c r="W71" s="4"/>
    </row>
    <row r="72" spans="1:23" ht="46.5" customHeight="1">
      <c r="A72" s="1"/>
      <c r="B72" s="2"/>
      <c r="C72" s="3"/>
      <c r="D72" s="1"/>
      <c r="E72" s="4"/>
      <c r="F72" s="5"/>
      <c r="G72" s="2"/>
      <c r="H72" s="37"/>
      <c r="I72" s="31"/>
      <c r="J72" s="31"/>
      <c r="K72" s="31"/>
      <c r="L72" s="32"/>
      <c r="M72" s="33"/>
      <c r="N72" s="33"/>
      <c r="O72" s="33"/>
      <c r="P72" s="38"/>
      <c r="Q72" s="8"/>
      <c r="R72" s="6"/>
      <c r="S72" s="8"/>
      <c r="T72" s="7"/>
      <c r="U72" s="8"/>
      <c r="V72" s="8"/>
      <c r="W72" s="4"/>
    </row>
    <row r="73" spans="1:23" ht="46.5" customHeight="1">
      <c r="A73" s="1"/>
      <c r="B73" s="2"/>
      <c r="C73" s="3"/>
      <c r="D73" s="1"/>
      <c r="E73" s="4"/>
      <c r="F73" s="5"/>
      <c r="G73" s="2"/>
      <c r="H73" s="37"/>
      <c r="I73" s="31"/>
      <c r="J73" s="31"/>
      <c r="K73" s="31"/>
      <c r="L73" s="32"/>
      <c r="M73" s="33"/>
      <c r="N73" s="33"/>
      <c r="O73" s="33"/>
      <c r="P73" s="38"/>
      <c r="Q73" s="8"/>
      <c r="R73" s="6"/>
      <c r="S73" s="8"/>
      <c r="T73" s="7"/>
      <c r="U73" s="8"/>
      <c r="V73" s="8"/>
      <c r="W73" s="4"/>
    </row>
    <row r="74" spans="7:20" ht="15.75">
      <c r="G74" s="21"/>
      <c r="H74" s="36"/>
      <c r="I74" s="26"/>
      <c r="J74" s="26"/>
      <c r="K74" s="26"/>
      <c r="L74" s="27"/>
      <c r="M74" s="28"/>
      <c r="N74" s="28"/>
      <c r="O74" s="28"/>
      <c r="P74" s="35"/>
      <c r="R74" s="17"/>
      <c r="S74" s="6"/>
      <c r="T74" s="18"/>
    </row>
  </sheetData>
  <sheetProtection/>
  <printOptions gridLines="1" horizontalCentered="1"/>
  <pageMargins left="0.7" right="0.7" top="1" bottom="0.5" header="0.25" footer="0.25"/>
  <pageSetup horizontalDpi="600" verticalDpi="600" orientation="landscape" paperSize="17" scale="75" r:id="rId1"/>
  <headerFooter alignWithMargins="0">
    <oddHeader>&amp;C&amp;"-,Bold"&amp;12 &amp;14TRANSPORTATION ENHANCEMENT PROGRAM PROJECTS
 AS OF JUNE 2016&amp;"-,Regular"&amp;11
</oddHead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Kentucky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Curry, Selena  (KYTC)</dc:creator>
  <cp:keywords/>
  <dc:description/>
  <cp:lastModifiedBy>Lamb, Jill (KYTC)</cp:lastModifiedBy>
  <cp:lastPrinted>2016-08-25T18:21:25Z</cp:lastPrinted>
  <dcterms:created xsi:type="dcterms:W3CDTF">2010-07-06T15:08:54Z</dcterms:created>
  <dcterms:modified xsi:type="dcterms:W3CDTF">2018-10-11T13:48:52Z</dcterms:modified>
  <cp:category/>
  <cp:version/>
  <cp:contentType/>
  <cp:contentStatus/>
</cp:coreProperties>
</file>