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activeTab="0"/>
  </bookViews>
  <sheets>
    <sheet name="RTP Projects Report" sheetId="1" r:id="rId1"/>
  </sheets>
  <definedNames>
    <definedName name="_xlnm.Print_Area" localSheetId="0">'RTP Projects Report'!$G$1:$O$61</definedName>
    <definedName name="_xlnm.Print_Titles" localSheetId="0">'RTP Projects Report'!$1:$1</definedName>
  </definedNames>
  <calcPr fullCalcOnLoad="1"/>
</workbook>
</file>

<file path=xl/sharedStrings.xml><?xml version="1.0" encoding="utf-8"?>
<sst xmlns="http://schemas.openxmlformats.org/spreadsheetml/2006/main" count="531" uniqueCount="326">
  <si>
    <t>County</t>
  </si>
  <si>
    <t>Applicant</t>
  </si>
  <si>
    <t>FIVCO</t>
  </si>
  <si>
    <t>Bluegrass</t>
  </si>
  <si>
    <t>Lake Cumberland</t>
  </si>
  <si>
    <t xml:space="preserve">Total </t>
  </si>
  <si>
    <t>Project
No</t>
  </si>
  <si>
    <t>Project Name</t>
  </si>
  <si>
    <t>RTP
 Request</t>
  </si>
  <si>
    <t>Local
 Match</t>
  </si>
  <si>
    <t>ADD</t>
  </si>
  <si>
    <t>Project Description</t>
  </si>
  <si>
    <t>Kentucky River</t>
  </si>
  <si>
    <t>Total</t>
  </si>
  <si>
    <t>Carter</t>
  </si>
  <si>
    <t>City of Olive Hill</t>
  </si>
  <si>
    <t>Olive Hill Downtown Trail</t>
  </si>
  <si>
    <t xml:space="preserve">Extend dirt trail and purchase and install a foot bridge. </t>
  </si>
  <si>
    <t>Green</t>
  </si>
  <si>
    <t>Greensburg Greenway Belt</t>
  </si>
  <si>
    <t>City of Greensburg</t>
  </si>
  <si>
    <t xml:space="preserve">Construct asphalt trail, 5 feet wide for walking, biking, and access to canoeing. </t>
  </si>
  <si>
    <t>Madison</t>
  </si>
  <si>
    <t>Battle of Richmond Recreation &amp; Interpretive Trail Project</t>
  </si>
  <si>
    <t>Madison County Fiscal Court</t>
  </si>
  <si>
    <t>Construct 1.5 miles of asphalted trails, 10 feet wide for walking and biking located at the Battle of Richmond Site.  The project includes trailside facilities (signage/interpretive/rules, benches, trashcans).</t>
  </si>
  <si>
    <t>4</t>
  </si>
  <si>
    <t>2</t>
  </si>
  <si>
    <t>32</t>
  </si>
  <si>
    <t>5</t>
  </si>
  <si>
    <t>28</t>
  </si>
  <si>
    <t>1</t>
  </si>
  <si>
    <t>6</t>
  </si>
  <si>
    <t>9</t>
  </si>
  <si>
    <t>15</t>
  </si>
  <si>
    <t>CD</t>
  </si>
  <si>
    <t>Leslie</t>
  </si>
  <si>
    <t>River Front Park Walking Trail</t>
  </si>
  <si>
    <t>City of Hyden</t>
  </si>
  <si>
    <t>Construct a 1 mile trail, 5 ft. wide, asphalt trail for walking that connects to an existing 1/4 mile walking trail at the City of Hyden's Riverside Park.</t>
  </si>
  <si>
    <t>Breathitt</t>
  </si>
  <si>
    <t>24</t>
  </si>
  <si>
    <t>Breathitt/Knott OHV Connector Trail</t>
  </si>
  <si>
    <t>Breathitt County Fiscal Court</t>
  </si>
  <si>
    <t>Estill</t>
  </si>
  <si>
    <t>19</t>
  </si>
  <si>
    <t>Kentucky River Park &amp; Recreation Center Phase III Trails Project</t>
  </si>
  <si>
    <t>Estill County Fiscal Court</t>
  </si>
  <si>
    <t>Construct 1500 ft of asphalt trail, 9 ft wide.  There is 2.7 miles of existing trail in the park. Trail uses are for walking and biking.  Project includes 2 pedestrian bridges and paving existing trails and a 68x108 trailhead parking lot.</t>
  </si>
  <si>
    <t>Floyd</t>
  </si>
  <si>
    <t>Big Sandy</t>
  </si>
  <si>
    <t>Perry</t>
  </si>
  <si>
    <t>Rowdy OHV Looped Trail System</t>
  </si>
  <si>
    <t>Perry County Fiscal Court</t>
  </si>
  <si>
    <t>Construct 20 mile looped OHV trail system that will be part of a four county initiative between Breathitt, Knott, Perry, and Magoffin Co. motorized trail system that will be known as the Breathitt - Knott Connector Trail, Phase 2.</t>
  </si>
  <si>
    <t>Allen</t>
  </si>
  <si>
    <t>Dugas Community Park Phase II  Perimeter Trail</t>
  </si>
  <si>
    <t>City of Scottsville</t>
  </si>
  <si>
    <t>Barren River</t>
  </si>
  <si>
    <t>Construct 1.10 mile gravel trail, 8 ft. wide for walking, biking.  Will need to obtain a permanent easement.  Project includes a wooden foot bridge across a creek.  Will connect to 4 miles of the Dumont Hill Park trail system.  Signage is included.</t>
  </si>
  <si>
    <t>Campbell</t>
  </si>
  <si>
    <t>Fort Thomas Ohio River Riverfront Trail</t>
  </si>
  <si>
    <t>Fort Thomas</t>
  </si>
  <si>
    <t>Northern Kentucky</t>
  </si>
  <si>
    <t>Construct a 5,800 ft. trail, 4-6 ft. wide natural surface for walking, biking, access to canoeing.</t>
  </si>
  <si>
    <t>Daviess</t>
  </si>
  <si>
    <t>Adkisson Green Belt East Trail Extension</t>
  </si>
  <si>
    <t>City of Owensboro</t>
  </si>
  <si>
    <t>Green River</t>
  </si>
  <si>
    <t>Construct 4,700 ft. of asphalt trail, 10-12 ft. wide for walking, biking and skating.  This would extend the existing Adkisson Greenbelt ending to KY Hwy 54.</t>
  </si>
  <si>
    <t>Fleming</t>
  </si>
  <si>
    <t>Fleming County Recreational Trail</t>
  </si>
  <si>
    <t>Fleming County Fiscal Court</t>
  </si>
  <si>
    <t>Buffalo Trace</t>
  </si>
  <si>
    <t>Construct 1/2 mile asphalt trail, 8 ft. wide for walking located in the Industrial Park. They will use force account labor, equipment. Project includes a bridge. Land for trail will be donated.</t>
  </si>
  <si>
    <t>Prestonsburg Downtown Enhancements</t>
  </si>
  <si>
    <t>City of Prestonsburg</t>
  </si>
  <si>
    <t>Install 20 wayfinding signs, 2 information kiosks, 10 benches, and 15 trash cans along trails in Prestonsburg for walking, biking equestrian, skating, access to canoeing to support 26 miles of trails.</t>
  </si>
  <si>
    <t>Grayson</t>
  </si>
  <si>
    <t>Taylor Fork Trail</t>
  </si>
  <si>
    <t>Grayson County Fiscal Court</t>
  </si>
  <si>
    <t>Lincoln Trail</t>
  </si>
  <si>
    <t>Construct 4 miles of nature trail 6-8 ft. wide for walking, biking.  Signage is included.  Donated labor, equipment will be the match.</t>
  </si>
  <si>
    <t>Harlan</t>
  </si>
  <si>
    <t>Putney-Great Eastern/Pine Mountain Equestrian Connector Trail</t>
  </si>
  <si>
    <t>Harlan County Fiscal Court</t>
  </si>
  <si>
    <t>Cumberland Valley</t>
  </si>
  <si>
    <t>Construct 1 mile, 8 ft. wide natural loop trail for equestrian use to connect to the Great Eastern Trail and Pine Mountain Trail. Restructure approximately 8 miles of existing trails.  Project includes trailside facilities: kiosk, signage, water stations, picnic tables.</t>
  </si>
  <si>
    <t>Harlan County RTP Motorized Equipment Project</t>
  </si>
  <si>
    <t>Harlan County</t>
  </si>
  <si>
    <t>Harlan County will purchase equipment to maintain ATV Trails.</t>
  </si>
  <si>
    <t>Lewis</t>
  </si>
  <si>
    <t>Lewis County Industrial Park Trail</t>
  </si>
  <si>
    <t>Lewis County Fiscal Court</t>
  </si>
  <si>
    <t>Construct a 1.25 mile asphalt trail, 5 ft. wide for walking and will circle around the property in the Industrial Park.  Project includes signage. They will use force account labor and equipment. A permanent easement will be obtained by the Industrial Authority.</t>
  </si>
  <si>
    <t>Lincoln</t>
  </si>
  <si>
    <t>Logan's Fort Trail Extension Project</t>
  </si>
  <si>
    <t>Lincoln County Fiscal Court</t>
  </si>
  <si>
    <t>Construct 11,560 ft. of crushed stone trail, 10 ft. wide extending existing trail for walking and biking located in the Logan's Fort, L&amp;N Depot vicinity.  Signage, benches, trash cans are included in the project. Force account labor/equipment will be some of the match.</t>
  </si>
  <si>
    <t>Camp Catalpa Trail Renovation</t>
  </si>
  <si>
    <t>City of Richmond</t>
  </si>
  <si>
    <t>Construct .5 of a mile with gravel, 6 ft wide to connect to existing .5 mile of trail for walking and access to canoeing.  The project includes trailside facilities (benches, trash cans, pet waste stations).</t>
  </si>
  <si>
    <t>Monroe</t>
  </si>
  <si>
    <t>Tompkinsville City Park Walking Trail</t>
  </si>
  <si>
    <t>City of Tompkinsville</t>
  </si>
  <si>
    <t>Construct a paved 1.1 mile trail, 8 ft wide for walking biking and access to canoeing. The project includes signage and benches located in the City Park.</t>
  </si>
  <si>
    <t>Ohio</t>
  </si>
  <si>
    <t>Ohio County Trail Town Task Force Trail Extension</t>
  </si>
  <si>
    <t>Ohio County Fiscal Court</t>
  </si>
  <si>
    <t>Construct 5,980 ft. of new trail, 2 ft. wide dirt trail for access to canoeing, walking.  Project includes trailhead signage, kiosk and trailside signage, benches, trash cans.  Donated labor and materials will be part of the match.</t>
  </si>
  <si>
    <t>Perry County Buckhorn Lake - Lake Shore Trail Project</t>
  </si>
  <si>
    <t>Construct 8 miles of gravel trail, 2 ft. wide for walking, backpacking for a Shoreline Trail along the Buckhorn Lake beginning at Eagles Landing RV Park and ending at Buckhorn Lodge land owned by the Corps. Project includes trail equipment, maps, bike rack, and signage.</t>
  </si>
  <si>
    <t>Pike</t>
  </si>
  <si>
    <t>Pike County ATV/UTV Trails</t>
  </si>
  <si>
    <t>Pike County Fiscal Court</t>
  </si>
  <si>
    <t>This is Phase II and III of the Pike County Off Highway Trail System.  Phase II: Construct 20.8 miles of new ATV Trails, 6-8 ft wide. The project includes Safety and Education, Trailside Facilities (signage, parking, and restrooms), maintenance of existing trails.</t>
  </si>
  <si>
    <t>Powell</t>
  </si>
  <si>
    <t>Judy Creek Trail</t>
  </si>
  <si>
    <t>City of Stanton</t>
  </si>
  <si>
    <t>Construct .80 of a asphalted trail, 10 ft wide to be near the future Senior Citizen Center.  Project includes signage.</t>
  </si>
  <si>
    <t>Taylor</t>
  </si>
  <si>
    <t>Green River Agrarian Trail</t>
  </si>
  <si>
    <t>Taylor County Fiscal Court</t>
  </si>
  <si>
    <t>Construct 3 miles of new trail 4-8 ft wide with grave/natural surface for walking, biking, access to canoeing.  The new 3 mile trail is a large loop and connect to existing 6.5 miles of trails.  Project includes benches, signage, and maintenance on existing 6.5 miles of trails.</t>
  </si>
  <si>
    <t>Construct 20 miles of ATV trail 4-6 ft wide with crushed rock surface beginning at the Arrowhead Campground/Trailhead in Breathitt Co to nearly 100 miles of OHV trails in Knott Co.  Need to obtain permanent easements from willing landowners.</t>
  </si>
  <si>
    <t>Administrative
Modification or Amendment</t>
  </si>
  <si>
    <t>Administrative Modification or Amendment Number</t>
  </si>
  <si>
    <t>Approval Date</t>
  </si>
  <si>
    <t>Comment</t>
  </si>
  <si>
    <t>Fund
Prefix</t>
  </si>
  <si>
    <t>Federal
Project
Number</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</si>
  <si>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</si>
  <si>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</si>
  <si>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</si>
  <si>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</si>
  <si>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</si>
  <si>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 xml:space="preserve">Fiscal Year Quarter of Initial
Programming of Federal 
Funds </t>
  </si>
  <si>
    <t>Name of 
Local Public
 Agency</t>
  </si>
  <si>
    <t>ADMINISTRATIVE MODIFICATION</t>
  </si>
  <si>
    <t>ADD PROJECT TO STIP; NEW</t>
  </si>
  <si>
    <t>Flemingsburg Reservior Trail Extension</t>
  </si>
  <si>
    <t>City of Flemingsburg</t>
  </si>
  <si>
    <t>Construct 350 ft extension of the reservior trail to Mills Avenue in Flemingsburg.</t>
  </si>
  <si>
    <t>Floyd County Middle Creek Battlefield Park Trail</t>
  </si>
  <si>
    <t>Floyd County Fiscal Court</t>
  </si>
  <si>
    <t>Recreational Trail Program to pave an existing walking trail and a parking area at the Middle Creek National Battlefield Park.</t>
  </si>
  <si>
    <t>Pendleton</t>
  </si>
  <si>
    <t>Pendleton County Nature Trail</t>
  </si>
  <si>
    <t>Pendleton County Fiscal Court</t>
  </si>
  <si>
    <t>Construction of multi-jurisdictional nature trail with handicap accessiblity trail head at Pendleton Athletic Park.</t>
  </si>
  <si>
    <t>Shelby</t>
  </si>
  <si>
    <t>Shelby County Clear Creek Phase III</t>
  </si>
  <si>
    <t>Shelby County Fiscal Court</t>
  </si>
  <si>
    <t>KIPDA</t>
  </si>
  <si>
    <t>Construction of new trails and development of urban trail linkages at the Clear Creek Greenway Trail.</t>
  </si>
  <si>
    <t xml:space="preserve">Development of trailside and trailhead facilities and maintenance of existing trail at Loop Trail at Joe Ford Nature Trail.  </t>
  </si>
  <si>
    <t>Owensboro Joe Ford Nature Trail</t>
  </si>
  <si>
    <t>Clay</t>
  </si>
  <si>
    <t>River Side Park</t>
  </si>
  <si>
    <t>City of Manchester</t>
  </si>
  <si>
    <t>Salt Works walking trail improvement including trailhead/trailside facilities, trail maintenance and trail access for the handicapped.</t>
  </si>
  <si>
    <t>Hopkins</t>
  </si>
  <si>
    <t>Pennyrile ADD</t>
  </si>
  <si>
    <t>Pennyrile</t>
  </si>
  <si>
    <t>Development of new trails, trailside and trailhead facilities and existing trail maintenance.</t>
  </si>
  <si>
    <t>Lawrence</t>
  </si>
  <si>
    <t>Louisa Riverwalk</t>
  </si>
  <si>
    <t>City of Louisa</t>
  </si>
  <si>
    <t>Construction of a trail from Lockview Park to Fort Gay Bridge.</t>
  </si>
  <si>
    <t>Hopkins County Barnsley ATV Trail - Phase 3</t>
  </si>
  <si>
    <t>RTP</t>
  </si>
  <si>
    <t>OBLIGATED</t>
  </si>
  <si>
    <t>4TH QUARTER</t>
  </si>
  <si>
    <t>SHEBLY COUNTY</t>
  </si>
  <si>
    <t>0004233</t>
  </si>
  <si>
    <t>CITY OF OWENSBORO</t>
  </si>
  <si>
    <t>0004234</t>
  </si>
  <si>
    <t>CITY OF FLEMINGSBURG</t>
  </si>
  <si>
    <t>0004235</t>
  </si>
  <si>
    <t>FLOYD COUNTY</t>
  </si>
  <si>
    <t>0004236</t>
  </si>
  <si>
    <t>PENDLETON COUNTY</t>
  </si>
  <si>
    <t>0004238</t>
  </si>
  <si>
    <t>PENNYRILE ADD</t>
  </si>
  <si>
    <t>0004239</t>
  </si>
  <si>
    <t>CITY OF LOUISA</t>
  </si>
  <si>
    <t>0004240</t>
  </si>
  <si>
    <t>CITY OF MANCHESTER</t>
  </si>
  <si>
    <t>Montgomery</t>
  </si>
  <si>
    <t>Adena Trail</t>
  </si>
  <si>
    <t>City of Mount Sterling</t>
  </si>
  <si>
    <t>Gateway ADD</t>
  </si>
  <si>
    <t>Extension of the Adena Trail by 2,400 feet and access improvement at S. Sycamore and S. Maysville Streets in Mt. Sterling.</t>
  </si>
  <si>
    <t>CITY OF MT STERLING</t>
  </si>
  <si>
    <t>Cave Creek Trail</t>
  </si>
  <si>
    <t>US Army Corp of Engineers</t>
  </si>
  <si>
    <t>Construct Mountain Bike Trail at Cave Creek Recreational Area at Rough River Lake.</t>
  </si>
  <si>
    <t>Trigg</t>
  </si>
  <si>
    <t>Land Between the Lakes National Recreation Area Motorized and Nonmotorized Trails</t>
  </si>
  <si>
    <t>US Forest Service</t>
  </si>
  <si>
    <t>Various</t>
  </si>
  <si>
    <t>Daniel Boone National Forest Motorized and Nonmotorized Trails</t>
  </si>
  <si>
    <t>Recreational trail projects within the Kentucky US Forest Service, “Land Between The Lakes National Recreation Area” consisting of priority maintenance and reconstruction of both existing motorized and nonmotorized recreational trails, trail bridges, construction of new motorized and nonmotorized trails, construction of new trailhead kiosks, construction of pre-cast concrete double sided vault toilets, and installation of trail signage and bulletin boards.</t>
  </si>
  <si>
    <t>Recreational trail projects within the Kentucky US Forest Service, Daniel Boone National Forest consisting of priority maintenance and reconstruction of both existing motorized and nonmotorized recreational trails, trail bridges, construction of new motorized and nonmotorized trails, and the construction of courtesy dock on Cave Run Lake to provide motorized water trail access.</t>
  </si>
  <si>
    <t>Simpson</t>
  </si>
  <si>
    <t>Hoy Park Trail Project</t>
  </si>
  <si>
    <t>City of Franklin</t>
  </si>
  <si>
    <t>Construction of new trails at Hoy Park.</t>
  </si>
  <si>
    <t>0004242</t>
  </si>
  <si>
    <t>0004243</t>
  </si>
  <si>
    <t>0004244</t>
  </si>
  <si>
    <t>0004245</t>
  </si>
  <si>
    <t>CITY OF SCOTTSVILLE</t>
  </si>
  <si>
    <t>0004246</t>
  </si>
  <si>
    <t>0004237</t>
  </si>
  <si>
    <t>CITY OF FRANKLIN</t>
  </si>
  <si>
    <t>ARMY CORP OF ENGINEERS</t>
  </si>
  <si>
    <t>McCracken</t>
  </si>
  <si>
    <t>Perkins Creek Pedestrian Bridge</t>
  </si>
  <si>
    <t>City of Paducah</t>
  </si>
  <si>
    <t>Purchase ADD</t>
  </si>
  <si>
    <t>Construction of a pedestrian bridge and trail extension over Perkins Creek in Paducah.</t>
  </si>
  <si>
    <t>0004247</t>
  </si>
  <si>
    <t>004241</t>
  </si>
  <si>
    <t>CITY OF PADUCAH</t>
  </si>
  <si>
    <t>Knott</t>
  </si>
  <si>
    <t>Knott County Adventure Park ATV Trails</t>
  </si>
  <si>
    <t>Knott County</t>
  </si>
  <si>
    <t>Kentucky River ADD</t>
  </si>
  <si>
    <t>ATV trail restoration and the construction of a park kiosk in the Knott County Adventure Park.</t>
  </si>
  <si>
    <t>1ST QUARTER</t>
  </si>
  <si>
    <t>KNOTT COUNTY</t>
  </si>
  <si>
    <t>McLean</t>
  </si>
  <si>
    <t>Livermore River Walk</t>
  </si>
  <si>
    <t>City of Livermore</t>
  </si>
  <si>
    <t>Green River ADD</t>
  </si>
  <si>
    <t>Development of trailside and trailhead facilities, urban trail linkages and trail extension from the existing Livermore River Walk to the Rivermore RV Park.</t>
  </si>
  <si>
    <t>0004249</t>
  </si>
  <si>
    <t>CITY OF LIVERMORE</t>
  </si>
  <si>
    <t>Construction of new trails, trailside and trailhead facilities and handicap access.</t>
  </si>
  <si>
    <t>TIP FY 20-23; AMEND#5; UPDATE DESCRIPTION &amp; FUND AMOUNTS; MOD</t>
  </si>
  <si>
    <t>Menifee</t>
  </si>
  <si>
    <t>Sam Swartz Menifee County Park Trail Improvements</t>
  </si>
  <si>
    <t>Menifee County Fiscal Court</t>
  </si>
  <si>
    <t>Construct new trail, 1,750 ft, 6 ft wide to connect to existing 2,850 ft of trail, 6 ft wide and asphalt the entire trail for walking, biking and skating.  Project includes signage.</t>
  </si>
  <si>
    <t>Anderson</t>
  </si>
  <si>
    <t>YKK to Wild Turkey Rails to Rails to Trails Project</t>
  </si>
  <si>
    <t>City of Lawrenceburg</t>
  </si>
  <si>
    <t>Construction of new trails, trailside and trailhead facilities and handicap access starting at YKK Manufacturing Company and ending at Wild Turkey Distillery in the City of Lawrenceburg.</t>
  </si>
  <si>
    <t>Sargeant Park Trail</t>
  </si>
  <si>
    <t>City of Dayton</t>
  </si>
  <si>
    <t>Construction of new trails, trailside and trailhead facilities and maintenance of existing trails at Sargeant Park in the City of Dayton.</t>
  </si>
  <si>
    <t>Beville Park Trail Expansion</t>
  </si>
  <si>
    <t>City of Leitchfield</t>
  </si>
  <si>
    <t>Construction of a new trail, trailside and trailhead facilities at Beville Park in the City of Leitchfield.</t>
  </si>
  <si>
    <t>City of Earlington Equipment and Trail Improvement Project</t>
  </si>
  <si>
    <t>City of Earlington</t>
  </si>
  <si>
    <t>Construction of new trails, trailside and trailhead facilities and maintenance of existing trail at the Earlington Lock Mark Lake ATV Park in the City of Earlington.</t>
  </si>
  <si>
    <t>2019 Motorized Recreational Trail Project</t>
  </si>
  <si>
    <t>`</t>
  </si>
  <si>
    <t>Construction and implementation of over 10 miles of trails  The trails will be constructed along existing old mining and logging roads in the area.  It will include trailhead facilities and a picnic shelter in the City of Hyden.</t>
  </si>
  <si>
    <t>Cave Run Lake Motorized Water Trails Project</t>
  </si>
  <si>
    <t>Rehabilitate motorized and non-motorized water trails on Cave Run Lake in Bath, Menifee, Morgan and Rowan Counties.</t>
  </si>
  <si>
    <t>Rowan</t>
  </si>
  <si>
    <t>Triplett Valley Trail Project</t>
  </si>
  <si>
    <t>City of Morehead</t>
  </si>
  <si>
    <t>Rehabilitate and extend the Triplett Valley Trail by 2,700 linear feet utilizing porous paving grids filled with brick dust and brick chips.  The materials used for the trail extension will make the trail more accessible to handicapped visitors and more ADA compliant, allowing all permitted methods of transportation to pass over tree roots without disturbing the ground or trees.</t>
  </si>
  <si>
    <t>Whitesville Community Park Trail Resurfacing</t>
  </si>
  <si>
    <t>City of Whitesville</t>
  </si>
  <si>
    <t>Resurfacing of Whitesville Community Park Trail I the City of Whitesville.</t>
  </si>
  <si>
    <t>TIP FY 18-24; MOD#4; ADD PROJECT TO STIP; NEW</t>
  </si>
  <si>
    <t>Carroll</t>
  </si>
  <si>
    <t>Camp KYSOC Handicap Accessible Trail Rehab</t>
  </si>
  <si>
    <t>Carroll County Fiscal Court</t>
  </si>
  <si>
    <t>NKADD</t>
  </si>
  <si>
    <t>Complete a nature trail resurfacing project of an existing ADA trail at the Camp KYSOC facilities.  The current trail network contains over two miles of trail.</t>
  </si>
  <si>
    <t>Franklin</t>
  </si>
  <si>
    <t>Lakeview Park Pedestrian Entrance Trail Extension</t>
  </si>
  <si>
    <t>Franklin County Fiscal Court</t>
  </si>
  <si>
    <t>Construct a new 1350 ft, 8 ft wide, pedestrian entrance trail at Lakeview Park.</t>
  </si>
  <si>
    <t>Garrard</t>
  </si>
  <si>
    <t>Historic Paint Lick Trail</t>
  </si>
  <si>
    <t>Garrard County Fiscal Court</t>
  </si>
  <si>
    <t xml:space="preserve">The proposed Historic Paint Lick Trail will be a paved 1.3 mile, 8 ft wide, rural, non-motorized, shared--use trail in the unincorporated town of Paint Lick. </t>
  </si>
  <si>
    <t>Black Mountain Off Road Adventure Expansion</t>
  </si>
  <si>
    <t>CVADD</t>
  </si>
  <si>
    <t>The proposed project will include adding 18 miles of 4x4 trails and regular trail maintenance upkeep at the Black Mountain Off-Road Adventure Area.  The new trails will need signage.  Trail maintenance will include purchasing culvert pipes, gravel and earthwork material.  Maintenance tasks will include installing a metal building to store company vehicles and equipment, filling in ditch lines, rock keeping along the trails, trimming limbs, maintaining excess water off the trails, and placing new gravel on the trails, parking lot, and campground area.</t>
  </si>
  <si>
    <t>Hart</t>
  </si>
  <si>
    <t>Hart Co. Historial Society Civil War Battlefield Walking Trail</t>
  </si>
  <si>
    <t>Hart County Fiscal Court</t>
  </si>
  <si>
    <t>Construct 4 miles of gravel trails that are 5 ft wide and 3 inches deep, a parking lot and wayside signs at the Rush Island Bend Rd site and construct 4,000 ft of 5 ft wide and 4 inches thick concrete walking trails, parking lot, benches, wayside signs and a trailhead at the Woodson House site.</t>
  </si>
  <si>
    <t>Cherry Park Walking Trail</t>
  </si>
  <si>
    <t>City of Madisonville</t>
  </si>
  <si>
    <t>Add a paved walking trail around the perimeter of Cherry Park.  The trail will be 4 ft in width, 1/2 mile in length and will be designed to facilitate a combination of non-motorized uses.  Also, this project proposes to add a restroom facility, water fountains and trailhead.</t>
  </si>
  <si>
    <t>Martin</t>
  </si>
  <si>
    <t>Kingfisher Trail Repair &amp; Maintenance</t>
  </si>
  <si>
    <t>Martin County Fiscal Court</t>
  </si>
  <si>
    <t>BSADD</t>
  </si>
  <si>
    <t>Repair the erosion at Phase II of the Kingfisher Trail, along with inserting proper drainage and replacing all four bridges and 120 steps.  One set of 50 steps will be removed and the grade reworked to straighten the trail.  Gravel will be put down on the new section of the trail 48" wide.  Relocate the existing butterfly garden and develop a 30' x 50' fenced-in orchard.  Install 20 new signs.</t>
  </si>
  <si>
    <t>Trails Development Project Phase II</t>
  </si>
  <si>
    <t>Phase 2 will develop a looped, interconnecting trail system that has shared (moutain bike &amp; hiking/jogging), hiking/jogging only, and mountain bike only sections for a total of 6 miles.</t>
  </si>
  <si>
    <t>Clear Creek Greenway Phase IV</t>
  </si>
  <si>
    <t>Continue construction with Phase V of the Clear Creek Greenway.  The Greenway will be a concrete and asphalt trail 8'-10' wide with only an 8"-10" surface cut.  Phase V will extend the existing 4-5 miles of trails for 2-3 miles.</t>
  </si>
  <si>
    <t>Union</t>
  </si>
  <si>
    <t>Dunbar Park Walking Trail</t>
  </si>
  <si>
    <t>City of Morganfield</t>
  </si>
  <si>
    <t>GRADD</t>
  </si>
  <si>
    <t xml:space="preserve">Construction of a walking trail approx. 2,000 ft long and 8 ft wide at Dunbar Park.  The trail will be constructed along asphalt and will include three benches, flowering trees, and trash receptacles.  </t>
  </si>
  <si>
    <t>Whitley</t>
  </si>
  <si>
    <t>Civic Center Walking Trail</t>
  </si>
  <si>
    <t>City of Corbin</t>
  </si>
  <si>
    <t>Construct a walking trail at the Corbin Civic Center Sports Complex.  The trail will be approx. 2 miles long, 4 ft wide and 4,500 square ft.  The trail surface composition will include new 2-inch DGA and 3-inch asphalt  Eight benches and eight trash receptacles will be placed along the trail.</t>
  </si>
  <si>
    <t>TIP FY 20-25; ADMIN MOD#13; ADD PROJECT TO STIP; NEW</t>
  </si>
  <si>
    <t>Jefferson</t>
  </si>
  <si>
    <t>Tom Wallace Recreational Area Trail Improvements</t>
  </si>
  <si>
    <t>Louisville Metro</t>
  </si>
  <si>
    <t xml:space="preserve">Construct 0.5 miles of ADA accessible, 10-ft wide asphalt multi-use trail within the Tom Wallace Recreation Area of Jefferson Memorial Forest.  The trail will begin on the western side of Mitchell Hill Road across from the Welcome Center, then it will continue winding west through the forested area towards Tom Wallace Lake.  This trail will cross over Tom Wallace Park Road twice and end near a concrete spillway just beyong Tom Wallace Lake.  This project will also construct 0.9 miles of 8-ft wide gravel path, two pedestrian bridges, signage and perform related site work.  </t>
  </si>
  <si>
    <t>Henderson</t>
  </si>
  <si>
    <t>Sandy Lee Watkins Park Trail</t>
  </si>
  <si>
    <t>Henderson County Fiscal Court</t>
  </si>
  <si>
    <t xml:space="preserve">Construct the final .5 miles of walking/biking trail at Sandy Lee Watkins County Park, which will complete the 5 K loop. The project will consist of grading, sub-base rock, and DGA overlay before overlaying with a bituminous concrete surface. The historic truss bridge, that bridged Daviess and Hancock counties, will be placed over Race Creek for pedestrians to complete the walking trail. </t>
  </si>
  <si>
    <t>TIP FY 20-24, AMENDMENT NO. 17; NEW</t>
  </si>
  <si>
    <t>Breckinridge</t>
  </si>
  <si>
    <t>Hardinsburg Sports Complex Recreational Trail</t>
  </si>
  <si>
    <t>Breckinridge County</t>
  </si>
  <si>
    <t>Construct an ADA compliant walking trail within the Hardinsburg Sports Complex in Hardinsburg.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</si>
</sst>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0;\(#,##0.00\)"/>
    <numFmt numFmtId="166" formatCode="&quot;$&quot;#,##0.00;\(&quot;$&quot;#,##0.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 numFmtId="172" formatCode="0.0"/>
    <numFmt numFmtId="173" formatCode="0.000"/>
  </numFmts>
  <fonts count="51">
    <font>
      <sz val="10"/>
      <color indexed="8"/>
      <name val="Arial"/>
      <family val="0"/>
    </font>
    <font>
      <sz val="8"/>
      <color indexed="12"/>
      <name val="Arial"/>
      <family val="0"/>
    </font>
    <font>
      <sz val="20"/>
      <color indexed="8"/>
      <name val="Arial"/>
      <family val="0"/>
    </font>
    <font>
      <i/>
      <sz val="16"/>
      <color indexed="12"/>
      <name val="Arial"/>
      <family val="0"/>
    </font>
    <font>
      <sz val="8"/>
      <color indexed="8"/>
      <name val="Arial"/>
      <family val="2"/>
    </font>
    <font>
      <sz val="8"/>
      <name val="Arial"/>
      <family val="2"/>
    </font>
    <font>
      <b/>
      <sz val="10"/>
      <color indexed="8"/>
      <name val="Arial"/>
      <family val="2"/>
    </font>
    <font>
      <b/>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8"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4" fillId="0" borderId="10" xfId="0" applyFont="1" applyFill="1" applyBorder="1" applyAlignment="1">
      <alignment horizontal="left" vertical="top"/>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166" fontId="4" fillId="0" borderId="10" xfId="0" applyNumberFormat="1" applyFont="1" applyFill="1" applyBorder="1" applyAlignment="1">
      <alignment horizontal="right" vertical="top"/>
    </xf>
    <xf numFmtId="0" fontId="0" fillId="0" borderId="10" xfId="0" applyFont="1" applyFill="1" applyBorder="1" applyAlignment="1">
      <alignment vertical="top"/>
    </xf>
    <xf numFmtId="0" fontId="49" fillId="33" borderId="10" xfId="0" applyFont="1" applyFill="1" applyBorder="1" applyAlignment="1">
      <alignment horizontal="center" vertical="center" wrapText="1"/>
    </xf>
    <xf numFmtId="0" fontId="50" fillId="0" borderId="0" xfId="0" applyFont="1" applyFill="1" applyBorder="1" applyAlignment="1">
      <alignment vertical="top"/>
    </xf>
    <xf numFmtId="0" fontId="0" fillId="0" borderId="0" xfId="0" applyFont="1" applyFill="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165" fontId="4" fillId="0" borderId="0" xfId="0" applyNumberFormat="1" applyFont="1" applyFill="1" applyBorder="1" applyAlignment="1">
      <alignment horizontal="right" vertical="top"/>
    </xf>
    <xf numFmtId="0" fontId="4" fillId="0" borderId="0" xfId="58" applyFont="1" applyFill="1" applyBorder="1" applyAlignment="1">
      <alignment horizontal="left" vertical="top" wrapText="1"/>
      <protection/>
    </xf>
    <xf numFmtId="0" fontId="4" fillId="0" borderId="0" xfId="58" applyFont="1" applyFill="1" applyBorder="1" applyAlignment="1">
      <alignment horizontal="center" vertical="top"/>
      <protection/>
    </xf>
    <xf numFmtId="0" fontId="0" fillId="0" borderId="0" xfId="0" applyFill="1" applyBorder="1" applyAlignment="1">
      <alignment vertical="top"/>
    </xf>
    <xf numFmtId="166" fontId="4" fillId="0" borderId="0" xfId="58" applyNumberFormat="1" applyFont="1" applyFill="1" applyBorder="1" applyAlignment="1">
      <alignment horizontal="right" vertical="top"/>
      <protection/>
    </xf>
    <xf numFmtId="0" fontId="4" fillId="0" borderId="0" xfId="0" applyFont="1" applyFill="1" applyBorder="1" applyAlignment="1">
      <alignment vertical="top"/>
    </xf>
    <xf numFmtId="0" fontId="7" fillId="0" borderId="0" xfId="0" applyFont="1" applyFill="1" applyBorder="1" applyAlignment="1">
      <alignment horizontal="left" vertical="top"/>
    </xf>
    <xf numFmtId="0" fontId="7" fillId="0" borderId="0" xfId="0" applyFont="1" applyFill="1" applyBorder="1" applyAlignment="1">
      <alignment horizontal="center" vertical="top"/>
    </xf>
    <xf numFmtId="0" fontId="7" fillId="0" borderId="0" xfId="58" applyFont="1" applyFill="1" applyBorder="1" applyAlignment="1">
      <alignment horizontal="left" vertical="top" wrapText="1"/>
      <protection/>
    </xf>
    <xf numFmtId="0" fontId="7" fillId="0" borderId="0" xfId="58" applyFont="1" applyFill="1" applyBorder="1" applyAlignment="1">
      <alignment horizontal="center" vertical="top"/>
      <protection/>
    </xf>
    <xf numFmtId="165" fontId="7" fillId="0" borderId="0" xfId="0" applyNumberFormat="1" applyFont="1" applyFill="1" applyBorder="1" applyAlignment="1">
      <alignment horizontal="right" vertical="top"/>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0" fillId="0" borderId="0" xfId="0" applyFill="1" applyBorder="1" applyAlignment="1">
      <alignment vertical="top" wrapText="1"/>
    </xf>
    <xf numFmtId="0" fontId="6" fillId="0" borderId="0" xfId="0" applyFont="1" applyFill="1" applyBorder="1" applyAlignment="1">
      <alignment vertical="top"/>
    </xf>
    <xf numFmtId="0" fontId="7" fillId="0" borderId="0" xfId="0" applyFont="1" applyFill="1" applyBorder="1" applyAlignment="1">
      <alignment horizontal="right" vertical="top"/>
    </xf>
    <xf numFmtId="0" fontId="6" fillId="0" borderId="0" xfId="0" applyFont="1" applyFill="1" applyBorder="1" applyAlignment="1">
      <alignment vertical="top" wrapText="1"/>
    </xf>
    <xf numFmtId="0" fontId="7" fillId="0" borderId="0" xfId="58" applyFont="1" applyFill="1" applyBorder="1" applyAlignment="1">
      <alignment horizontal="center" vertical="top" wrapText="1"/>
      <protection/>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165" fontId="4" fillId="0" borderId="0"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6" fillId="0" borderId="0" xfId="58" applyFont="1" applyFill="1" applyBorder="1" applyAlignment="1">
      <alignment vertical="top" wrapText="1"/>
      <protection/>
    </xf>
    <xf numFmtId="0" fontId="4" fillId="13" borderId="10" xfId="0" applyFont="1" applyFill="1" applyBorder="1" applyAlignment="1">
      <alignment horizontal="left" vertical="top"/>
    </xf>
    <xf numFmtId="0" fontId="4" fillId="13" borderId="10" xfId="0" applyFont="1" applyFill="1" applyBorder="1" applyAlignment="1">
      <alignment horizontal="center" vertical="top"/>
    </xf>
    <xf numFmtId="0" fontId="4" fillId="13" borderId="10" xfId="0" applyFont="1" applyFill="1" applyBorder="1" applyAlignment="1">
      <alignment horizontal="left" vertical="top" wrapText="1"/>
    </xf>
    <xf numFmtId="166" fontId="4" fillId="13" borderId="10" xfId="0" applyNumberFormat="1" applyFont="1" applyFill="1" applyBorder="1" applyAlignment="1">
      <alignment horizontal="right" vertical="top"/>
    </xf>
    <xf numFmtId="0" fontId="0" fillId="13" borderId="0" xfId="0" applyFont="1" applyFill="1" applyBorder="1" applyAlignment="1">
      <alignment vertical="top"/>
    </xf>
    <xf numFmtId="0" fontId="4" fillId="13" borderId="10" xfId="0" applyFont="1" applyFill="1" applyBorder="1" applyAlignment="1">
      <alignment vertical="top" wrapText="1"/>
    </xf>
    <xf numFmtId="0" fontId="4" fillId="13" borderId="10" xfId="0" applyFont="1" applyFill="1" applyBorder="1" applyAlignment="1">
      <alignment vertical="top"/>
    </xf>
    <xf numFmtId="14" fontId="4" fillId="13" borderId="10" xfId="0" applyNumberFormat="1" applyFont="1" applyFill="1" applyBorder="1" applyAlignment="1">
      <alignment horizontal="center" vertical="top"/>
    </xf>
    <xf numFmtId="44" fontId="49" fillId="33" borderId="10" xfId="44" applyFont="1" applyFill="1" applyBorder="1" applyAlignment="1">
      <alignment horizontal="center" vertical="center" wrapText="1"/>
    </xf>
    <xf numFmtId="44" fontId="0" fillId="0" borderId="10" xfId="44" applyFont="1" applyFill="1" applyBorder="1" applyAlignment="1">
      <alignment vertical="top"/>
    </xf>
    <xf numFmtId="44" fontId="4" fillId="13" borderId="10" xfId="44" applyFont="1" applyFill="1" applyBorder="1" applyAlignment="1">
      <alignment vertical="top"/>
    </xf>
    <xf numFmtId="44" fontId="0" fillId="0" borderId="0" xfId="44" applyFont="1" applyFill="1" applyBorder="1" applyAlignment="1">
      <alignment vertical="top"/>
    </xf>
    <xf numFmtId="44" fontId="0" fillId="0" borderId="0" xfId="44" applyFont="1" applyFill="1" applyBorder="1" applyAlignment="1">
      <alignment vertical="top"/>
    </xf>
    <xf numFmtId="44" fontId="4" fillId="0" borderId="0" xfId="44" applyFont="1" applyFill="1" applyBorder="1" applyAlignment="1">
      <alignment vertical="top"/>
    </xf>
    <xf numFmtId="44" fontId="6" fillId="0" borderId="0" xfId="44" applyFont="1" applyFill="1" applyBorder="1" applyAlignment="1">
      <alignment vertical="top"/>
    </xf>
    <xf numFmtId="0" fontId="4" fillId="13" borderId="10" xfId="0" applyFont="1" applyFill="1" applyBorder="1" applyAlignment="1" quotePrefix="1">
      <alignment vertical="top"/>
    </xf>
    <xf numFmtId="49" fontId="4" fillId="13" borderId="10" xfId="0" applyNumberFormat="1" applyFont="1" applyFill="1" applyBorder="1" applyAlignment="1">
      <alignment horizontal="center" vertical="top"/>
    </xf>
    <xf numFmtId="0" fontId="4" fillId="13" borderId="10" xfId="0" applyFont="1" applyFill="1" applyBorder="1" applyAlignment="1" quotePrefix="1">
      <alignment horizontal="center" vertical="top"/>
    </xf>
    <xf numFmtId="0" fontId="0" fillId="0" borderId="10" xfId="0" applyFont="1" applyFill="1" applyBorder="1" applyAlignment="1">
      <alignment horizontal="center" vertical="top"/>
    </xf>
    <xf numFmtId="1" fontId="4" fillId="13" borderId="10" xfId="0" applyNumberFormat="1" applyFont="1" applyFill="1" applyBorder="1" applyAlignment="1" quotePrefix="1">
      <alignment horizontal="center" vertical="top"/>
    </xf>
    <xf numFmtId="44" fontId="4" fillId="0" borderId="10" xfId="44" applyFont="1" applyFill="1" applyBorder="1" applyAlignment="1">
      <alignment vertical="top"/>
    </xf>
    <xf numFmtId="0" fontId="4" fillId="13"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4" fillId="0" borderId="10" xfId="0" applyFont="1" applyFill="1" applyBorder="1" applyAlignment="1" quotePrefix="1">
      <alignment horizontal="center" vertical="top"/>
    </xf>
    <xf numFmtId="0" fontId="6" fillId="13" borderId="0" xfId="0" applyFont="1" applyFill="1" applyBorder="1" applyAlignment="1">
      <alignment vertical="top"/>
    </xf>
    <xf numFmtId="173" fontId="4" fillId="13" borderId="10" xfId="0" applyNumberFormat="1" applyFont="1" applyFill="1" applyBorder="1" applyAlignment="1">
      <alignment horizontal="center" vertical="top"/>
    </xf>
    <xf numFmtId="0" fontId="0" fillId="13" borderId="10" xfId="0" applyFont="1" applyFill="1" applyBorder="1" applyAlignment="1">
      <alignment horizontal="center" vertical="top"/>
    </xf>
    <xf numFmtId="0" fontId="4" fillId="13" borderId="0" xfId="0" applyFont="1" applyFill="1" applyBorder="1" applyAlignment="1">
      <alignment vertical="top"/>
    </xf>
    <xf numFmtId="0" fontId="4" fillId="13" borderId="1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57"/>
  <sheetViews>
    <sheetView tabSelected="1" zoomScale="110" zoomScaleNormal="110" zoomScaleSheetLayoutView="43" zoomScalePageLayoutView="0" workbookViewId="0" topLeftCell="A1">
      <pane ySplit="1" topLeftCell="A2" activePane="bottomLeft" state="frozen"/>
      <selection pane="topLeft" activeCell="A1" sqref="A1"/>
      <selection pane="bottomLeft" activeCell="A5" sqref="A5"/>
    </sheetView>
  </sheetViews>
  <sheetFormatPr defaultColWidth="9.140625" defaultRowHeight="12.75"/>
  <cols>
    <col min="1" max="1" width="13.421875" style="16" customWidth="1"/>
    <col min="2" max="2" width="16.140625" style="16" customWidth="1"/>
    <col min="3" max="3" width="10.00390625" style="16" customWidth="1"/>
    <col min="4" max="4" width="22.140625" style="16" customWidth="1"/>
    <col min="5" max="6" width="9.140625" style="16" customWidth="1"/>
    <col min="7" max="7" width="11.57421875" style="16" customWidth="1"/>
    <col min="8" max="8" width="8.00390625" style="16" customWidth="1"/>
    <col min="9" max="9" width="23.00390625" style="16" customWidth="1"/>
    <col min="10" max="10" width="16.140625" style="16" customWidth="1"/>
    <col min="11" max="11" width="16.421875" style="26" customWidth="1"/>
    <col min="12" max="12" width="5.140625" style="12" customWidth="1"/>
    <col min="13" max="13" width="51.57421875" style="26" customWidth="1"/>
    <col min="14" max="14" width="14.421875" style="16" customWidth="1"/>
    <col min="15" max="15" width="14.140625" style="16" bestFit="1" customWidth="1"/>
    <col min="16" max="16" width="13.8515625" style="16" customWidth="1"/>
    <col min="17" max="17" width="14.7109375" style="49" customWidth="1"/>
    <col min="18" max="18" width="15.421875" style="49" customWidth="1"/>
    <col min="19" max="19" width="16.8515625" style="49" customWidth="1"/>
    <col min="20" max="21" width="14.8515625" style="16" customWidth="1"/>
    <col min="22" max="22" width="17.57421875" style="16" customWidth="1"/>
    <col min="23" max="16384" width="9.140625" style="16" customWidth="1"/>
  </cols>
  <sheetData>
    <row r="1" spans="1:22" s="7" customFormat="1" ht="63.75">
      <c r="A1" s="6" t="s">
        <v>125</v>
      </c>
      <c r="B1" s="6" t="s">
        <v>126</v>
      </c>
      <c r="C1" s="6" t="s">
        <v>127</v>
      </c>
      <c r="D1" s="6" t="s">
        <v>128</v>
      </c>
      <c r="E1" s="6" t="s">
        <v>129</v>
      </c>
      <c r="F1" s="6" t="s">
        <v>130</v>
      </c>
      <c r="G1" s="6" t="s">
        <v>0</v>
      </c>
      <c r="H1" s="6" t="s">
        <v>6</v>
      </c>
      <c r="I1" s="6" t="s">
        <v>7</v>
      </c>
      <c r="J1" s="6" t="s">
        <v>1</v>
      </c>
      <c r="K1" s="6" t="s">
        <v>10</v>
      </c>
      <c r="L1" s="6" t="s">
        <v>35</v>
      </c>
      <c r="M1" s="6" t="s">
        <v>11</v>
      </c>
      <c r="N1" s="6" t="s">
        <v>8</v>
      </c>
      <c r="O1" s="6" t="s">
        <v>9</v>
      </c>
      <c r="P1" s="6" t="s">
        <v>131</v>
      </c>
      <c r="Q1" s="45" t="s">
        <v>132</v>
      </c>
      <c r="R1" s="45" t="s">
        <v>133</v>
      </c>
      <c r="S1" s="45" t="s">
        <v>134</v>
      </c>
      <c r="T1" s="6" t="s">
        <v>135</v>
      </c>
      <c r="U1" s="6" t="s">
        <v>136</v>
      </c>
      <c r="V1" s="6" t="s">
        <v>137</v>
      </c>
    </row>
    <row r="2" spans="1:22" s="8" customFormat="1" ht="45">
      <c r="A2" s="5"/>
      <c r="B2" s="5"/>
      <c r="C2" s="5"/>
      <c r="D2" s="5"/>
      <c r="E2" s="2" t="s">
        <v>170</v>
      </c>
      <c r="F2" s="60" t="s">
        <v>211</v>
      </c>
      <c r="G2" s="1" t="s">
        <v>55</v>
      </c>
      <c r="H2" s="2">
        <v>79</v>
      </c>
      <c r="I2" s="3" t="s">
        <v>56</v>
      </c>
      <c r="J2" s="3" t="s">
        <v>57</v>
      </c>
      <c r="K2" s="2" t="s">
        <v>58</v>
      </c>
      <c r="L2" s="2">
        <v>1</v>
      </c>
      <c r="M2" s="3" t="s">
        <v>59</v>
      </c>
      <c r="N2" s="4">
        <v>40000</v>
      </c>
      <c r="O2" s="4">
        <v>10000</v>
      </c>
      <c r="P2" s="2" t="s">
        <v>171</v>
      </c>
      <c r="Q2" s="57"/>
      <c r="R2" s="57">
        <v>40000</v>
      </c>
      <c r="S2" s="57">
        <f aca="true" t="shared" si="0" ref="S2:S64">Q2+R2</f>
        <v>40000</v>
      </c>
      <c r="T2" s="2">
        <v>2019</v>
      </c>
      <c r="U2" s="2" t="s">
        <v>172</v>
      </c>
      <c r="V2" s="2" t="s">
        <v>212</v>
      </c>
    </row>
    <row r="3" spans="1:22" s="41" customFormat="1" ht="42" customHeight="1">
      <c r="A3" s="42" t="s">
        <v>138</v>
      </c>
      <c r="B3" s="38">
        <v>2018.191</v>
      </c>
      <c r="C3" s="44">
        <v>44049</v>
      </c>
      <c r="D3" s="38" t="s">
        <v>139</v>
      </c>
      <c r="E3" s="38"/>
      <c r="F3" s="54"/>
      <c r="G3" s="37" t="s">
        <v>245</v>
      </c>
      <c r="H3" s="38"/>
      <c r="I3" s="39" t="s">
        <v>246</v>
      </c>
      <c r="J3" s="39" t="s">
        <v>247</v>
      </c>
      <c r="K3" s="38" t="s">
        <v>3</v>
      </c>
      <c r="L3" s="38"/>
      <c r="M3" s="39" t="s">
        <v>248</v>
      </c>
      <c r="N3" s="40">
        <v>240000</v>
      </c>
      <c r="O3" s="40">
        <v>60000</v>
      </c>
      <c r="P3" s="38"/>
      <c r="Q3" s="47"/>
      <c r="R3" s="47"/>
      <c r="S3" s="47">
        <f t="shared" si="0"/>
        <v>0</v>
      </c>
      <c r="T3" s="38"/>
      <c r="U3" s="38"/>
      <c r="V3" s="38"/>
    </row>
    <row r="4" spans="1:22" s="8" customFormat="1" ht="45">
      <c r="A4" s="5"/>
      <c r="B4" s="5"/>
      <c r="C4" s="5"/>
      <c r="D4" s="5"/>
      <c r="E4" s="55"/>
      <c r="F4" s="55"/>
      <c r="G4" s="1" t="s">
        <v>40</v>
      </c>
      <c r="H4" s="2" t="s">
        <v>41</v>
      </c>
      <c r="I4" s="3" t="s">
        <v>42</v>
      </c>
      <c r="J4" s="3" t="s">
        <v>43</v>
      </c>
      <c r="K4" s="2" t="s">
        <v>12</v>
      </c>
      <c r="L4" s="2">
        <v>5</v>
      </c>
      <c r="M4" s="3" t="s">
        <v>124</v>
      </c>
      <c r="N4" s="4">
        <v>100000</v>
      </c>
      <c r="O4" s="4">
        <v>25000</v>
      </c>
      <c r="P4" s="2"/>
      <c r="Q4" s="57"/>
      <c r="R4" s="57"/>
      <c r="S4" s="57">
        <f t="shared" si="0"/>
        <v>0</v>
      </c>
      <c r="T4" s="2"/>
      <c r="U4" s="2"/>
      <c r="V4" s="2"/>
    </row>
    <row r="5" spans="1:26" s="41" customFormat="1" ht="37.5" customHeight="1">
      <c r="A5" s="42" t="s">
        <v>138</v>
      </c>
      <c r="B5" s="38">
        <v>2018.326</v>
      </c>
      <c r="C5" s="44">
        <v>44417</v>
      </c>
      <c r="D5" s="43" t="s">
        <v>139</v>
      </c>
      <c r="E5" s="38"/>
      <c r="F5" s="38"/>
      <c r="G5" s="37" t="s">
        <v>322</v>
      </c>
      <c r="H5" s="38"/>
      <c r="I5" s="39" t="s">
        <v>323</v>
      </c>
      <c r="J5" s="39" t="s">
        <v>324</v>
      </c>
      <c r="K5" s="38" t="s">
        <v>81</v>
      </c>
      <c r="L5" s="38"/>
      <c r="M5" s="39" t="s">
        <v>325</v>
      </c>
      <c r="N5" s="40">
        <v>27353</v>
      </c>
      <c r="O5" s="40">
        <v>27353</v>
      </c>
      <c r="P5" s="38"/>
      <c r="Q5" s="47"/>
      <c r="R5" s="47"/>
      <c r="S5" s="47">
        <f t="shared" si="0"/>
        <v>0</v>
      </c>
      <c r="T5" s="38"/>
      <c r="U5" s="38"/>
      <c r="V5" s="38"/>
      <c r="W5" s="64"/>
      <c r="X5" s="64"/>
      <c r="Y5" s="64"/>
      <c r="Z5" s="64"/>
    </row>
    <row r="6" spans="1:22" s="8" customFormat="1" ht="22.5">
      <c r="A6" s="5"/>
      <c r="B6" s="5"/>
      <c r="C6" s="5"/>
      <c r="D6" s="5"/>
      <c r="E6" s="55"/>
      <c r="F6" s="55"/>
      <c r="G6" s="1" t="s">
        <v>60</v>
      </c>
      <c r="H6" s="2"/>
      <c r="I6" s="3" t="s">
        <v>61</v>
      </c>
      <c r="J6" s="3" t="s">
        <v>62</v>
      </c>
      <c r="K6" s="2" t="s">
        <v>63</v>
      </c>
      <c r="L6" s="2">
        <v>4</v>
      </c>
      <c r="M6" s="3" t="s">
        <v>64</v>
      </c>
      <c r="N6" s="4">
        <v>49286</v>
      </c>
      <c r="O6" s="4">
        <v>12286</v>
      </c>
      <c r="P6" s="2"/>
      <c r="Q6" s="57"/>
      <c r="R6" s="57"/>
      <c r="S6" s="57">
        <f t="shared" si="0"/>
        <v>0</v>
      </c>
      <c r="T6" s="2"/>
      <c r="U6" s="2"/>
      <c r="V6" s="2"/>
    </row>
    <row r="7" spans="1:22" s="41" customFormat="1" ht="36.75" customHeight="1">
      <c r="A7" s="42" t="s">
        <v>138</v>
      </c>
      <c r="B7" s="38">
        <v>2018.159</v>
      </c>
      <c r="C7" s="44">
        <v>43844</v>
      </c>
      <c r="D7" s="42" t="s">
        <v>240</v>
      </c>
      <c r="E7" s="63"/>
      <c r="F7" s="63"/>
      <c r="G7" s="37" t="s">
        <v>60</v>
      </c>
      <c r="H7" s="38"/>
      <c r="I7" s="39" t="s">
        <v>61</v>
      </c>
      <c r="J7" s="39" t="s">
        <v>62</v>
      </c>
      <c r="K7" s="38" t="s">
        <v>63</v>
      </c>
      <c r="L7" s="38">
        <v>4</v>
      </c>
      <c r="M7" s="39" t="s">
        <v>239</v>
      </c>
      <c r="N7" s="40">
        <v>49287</v>
      </c>
      <c r="O7" s="40">
        <v>12322</v>
      </c>
      <c r="P7" s="38"/>
      <c r="Q7" s="47"/>
      <c r="R7" s="47"/>
      <c r="S7" s="47">
        <f t="shared" si="0"/>
        <v>0</v>
      </c>
      <c r="T7" s="38"/>
      <c r="U7" s="38"/>
      <c r="V7" s="38"/>
    </row>
    <row r="8" spans="1:22" s="41" customFormat="1" ht="36.75" customHeight="1">
      <c r="A8" s="42" t="s">
        <v>138</v>
      </c>
      <c r="B8" s="38">
        <v>2018.191</v>
      </c>
      <c r="C8" s="44">
        <v>44049</v>
      </c>
      <c r="D8" s="42"/>
      <c r="E8" s="63"/>
      <c r="F8" s="63"/>
      <c r="G8" s="37" t="s">
        <v>60</v>
      </c>
      <c r="H8" s="38"/>
      <c r="I8" s="39" t="s">
        <v>249</v>
      </c>
      <c r="J8" s="39" t="s">
        <v>250</v>
      </c>
      <c r="K8" s="38" t="s">
        <v>63</v>
      </c>
      <c r="L8" s="38"/>
      <c r="M8" s="39" t="s">
        <v>251</v>
      </c>
      <c r="N8" s="40">
        <v>91042.92</v>
      </c>
      <c r="O8" s="40">
        <v>22760.73</v>
      </c>
      <c r="P8" s="38"/>
      <c r="Q8" s="47"/>
      <c r="R8" s="47"/>
      <c r="S8" s="47">
        <f t="shared" si="0"/>
        <v>0</v>
      </c>
      <c r="T8" s="38"/>
      <c r="U8" s="38"/>
      <c r="V8" s="38"/>
    </row>
    <row r="9" spans="1:22" s="41" customFormat="1" ht="36.75" customHeight="1">
      <c r="A9" s="42" t="s">
        <v>138</v>
      </c>
      <c r="B9" s="38">
        <v>2018.277</v>
      </c>
      <c r="C9" s="44">
        <v>44239</v>
      </c>
      <c r="D9" s="42" t="s">
        <v>139</v>
      </c>
      <c r="E9" s="63"/>
      <c r="F9" s="63"/>
      <c r="G9" s="37" t="s">
        <v>271</v>
      </c>
      <c r="H9" s="38"/>
      <c r="I9" s="39" t="s">
        <v>272</v>
      </c>
      <c r="J9" s="39" t="s">
        <v>273</v>
      </c>
      <c r="K9" s="38" t="s">
        <v>274</v>
      </c>
      <c r="L9" s="38"/>
      <c r="M9" s="39" t="s">
        <v>275</v>
      </c>
      <c r="N9" s="40">
        <v>35750</v>
      </c>
      <c r="O9" s="40">
        <v>8937.5</v>
      </c>
      <c r="P9" s="38"/>
      <c r="Q9" s="47"/>
      <c r="R9" s="47"/>
      <c r="S9" s="47">
        <f t="shared" si="0"/>
        <v>0</v>
      </c>
      <c r="T9" s="38"/>
      <c r="U9" s="38"/>
      <c r="V9" s="38"/>
    </row>
    <row r="10" spans="1:22" s="8" customFormat="1" ht="12.75">
      <c r="A10" s="5"/>
      <c r="B10" s="5"/>
      <c r="C10" s="5"/>
      <c r="D10" s="5"/>
      <c r="E10" s="55"/>
      <c r="F10" s="55"/>
      <c r="G10" s="1" t="s">
        <v>14</v>
      </c>
      <c r="H10" s="2" t="s">
        <v>28</v>
      </c>
      <c r="I10" s="3" t="s">
        <v>16</v>
      </c>
      <c r="J10" s="3" t="s">
        <v>15</v>
      </c>
      <c r="K10" s="2" t="s">
        <v>2</v>
      </c>
      <c r="L10" s="2" t="s">
        <v>29</v>
      </c>
      <c r="M10" s="3" t="s">
        <v>17</v>
      </c>
      <c r="N10" s="4">
        <v>12500</v>
      </c>
      <c r="O10" s="4">
        <v>12500</v>
      </c>
      <c r="P10" s="2"/>
      <c r="Q10" s="57"/>
      <c r="R10" s="57"/>
      <c r="S10" s="57">
        <f t="shared" si="0"/>
        <v>0</v>
      </c>
      <c r="T10" s="2"/>
      <c r="U10" s="2"/>
      <c r="V10" s="2"/>
    </row>
    <row r="11" spans="1:22" s="41" customFormat="1" ht="34.5" customHeight="1">
      <c r="A11" s="42" t="s">
        <v>138</v>
      </c>
      <c r="B11" s="38">
        <v>2018.092</v>
      </c>
      <c r="C11" s="44">
        <v>43644</v>
      </c>
      <c r="D11" s="42" t="s">
        <v>139</v>
      </c>
      <c r="E11" s="38" t="s">
        <v>170</v>
      </c>
      <c r="F11" s="54" t="s">
        <v>186</v>
      </c>
      <c r="G11" s="37" t="s">
        <v>157</v>
      </c>
      <c r="H11" s="38"/>
      <c r="I11" s="39" t="s">
        <v>158</v>
      </c>
      <c r="J11" s="39" t="s">
        <v>159</v>
      </c>
      <c r="K11" s="38" t="s">
        <v>86</v>
      </c>
      <c r="L11" s="38"/>
      <c r="M11" s="39" t="s">
        <v>160</v>
      </c>
      <c r="N11" s="40">
        <v>94000</v>
      </c>
      <c r="O11" s="40">
        <v>23500</v>
      </c>
      <c r="P11" s="38" t="s">
        <v>171</v>
      </c>
      <c r="Q11" s="47">
        <v>94000</v>
      </c>
      <c r="R11" s="47"/>
      <c r="S11" s="47">
        <f t="shared" si="0"/>
        <v>94000</v>
      </c>
      <c r="T11" s="38">
        <v>2019</v>
      </c>
      <c r="U11" s="38" t="s">
        <v>172</v>
      </c>
      <c r="V11" s="58" t="s">
        <v>187</v>
      </c>
    </row>
    <row r="12" spans="1:22" s="8" customFormat="1" ht="33.75">
      <c r="A12" s="5"/>
      <c r="B12" s="5"/>
      <c r="C12" s="5"/>
      <c r="D12" s="5"/>
      <c r="E12" s="55"/>
      <c r="F12" s="55"/>
      <c r="G12" s="1" t="s">
        <v>65</v>
      </c>
      <c r="H12" s="2">
        <v>29</v>
      </c>
      <c r="I12" s="3" t="s">
        <v>66</v>
      </c>
      <c r="J12" s="3" t="s">
        <v>67</v>
      </c>
      <c r="K12" s="2" t="s">
        <v>68</v>
      </c>
      <c r="L12" s="2">
        <v>2</v>
      </c>
      <c r="M12" s="3" t="s">
        <v>69</v>
      </c>
      <c r="N12" s="4">
        <v>50000</v>
      </c>
      <c r="O12" s="4">
        <v>519025</v>
      </c>
      <c r="P12" s="55"/>
      <c r="Q12" s="46"/>
      <c r="R12" s="46"/>
      <c r="S12" s="57">
        <f t="shared" si="0"/>
        <v>0</v>
      </c>
      <c r="T12" s="55"/>
      <c r="U12" s="55"/>
      <c r="V12" s="59"/>
    </row>
    <row r="13" spans="1:22" s="41" customFormat="1" ht="42" customHeight="1">
      <c r="A13" s="42" t="s">
        <v>138</v>
      </c>
      <c r="B13" s="38">
        <v>2018.089</v>
      </c>
      <c r="C13" s="44">
        <v>43636</v>
      </c>
      <c r="D13" s="42" t="s">
        <v>139</v>
      </c>
      <c r="E13" s="38" t="s">
        <v>170</v>
      </c>
      <c r="F13" s="54" t="s">
        <v>174</v>
      </c>
      <c r="G13" s="37" t="s">
        <v>65</v>
      </c>
      <c r="H13" s="38"/>
      <c r="I13" s="39" t="s">
        <v>156</v>
      </c>
      <c r="J13" s="39" t="s">
        <v>67</v>
      </c>
      <c r="K13" s="38" t="s">
        <v>68</v>
      </c>
      <c r="L13" s="38"/>
      <c r="M13" s="39" t="s">
        <v>155</v>
      </c>
      <c r="N13" s="40">
        <v>23315</v>
      </c>
      <c r="O13" s="40">
        <v>5828.75</v>
      </c>
      <c r="P13" s="38" t="s">
        <v>171</v>
      </c>
      <c r="Q13" s="47">
        <v>23315</v>
      </c>
      <c r="R13" s="47"/>
      <c r="S13" s="47">
        <f t="shared" si="0"/>
        <v>23315</v>
      </c>
      <c r="T13" s="38">
        <v>2019</v>
      </c>
      <c r="U13" s="38" t="s">
        <v>172</v>
      </c>
      <c r="V13" s="58" t="s">
        <v>175</v>
      </c>
    </row>
    <row r="14" spans="1:22" s="41" customFormat="1" ht="42" customHeight="1">
      <c r="A14" s="42" t="s">
        <v>138</v>
      </c>
      <c r="B14" s="38">
        <v>2018.191</v>
      </c>
      <c r="C14" s="44">
        <v>44049</v>
      </c>
      <c r="D14" s="42" t="s">
        <v>270</v>
      </c>
      <c r="E14" s="38"/>
      <c r="F14" s="54"/>
      <c r="G14" s="37" t="s">
        <v>65</v>
      </c>
      <c r="H14" s="38"/>
      <c r="I14" s="39" t="s">
        <v>267</v>
      </c>
      <c r="J14" s="39" t="s">
        <v>268</v>
      </c>
      <c r="K14" s="38" t="s">
        <v>68</v>
      </c>
      <c r="L14" s="38"/>
      <c r="M14" s="39" t="s">
        <v>269</v>
      </c>
      <c r="N14" s="40">
        <v>28776</v>
      </c>
      <c r="O14" s="40">
        <v>7194</v>
      </c>
      <c r="P14" s="38"/>
      <c r="Q14" s="47"/>
      <c r="R14" s="47"/>
      <c r="S14" s="47">
        <f t="shared" si="0"/>
        <v>0</v>
      </c>
      <c r="T14" s="38"/>
      <c r="U14" s="38"/>
      <c r="V14" s="58"/>
    </row>
    <row r="15" spans="1:22" s="8" customFormat="1" ht="45">
      <c r="A15" s="5"/>
      <c r="B15" s="5"/>
      <c r="C15" s="5"/>
      <c r="D15" s="5"/>
      <c r="E15" s="55"/>
      <c r="F15" s="55"/>
      <c r="G15" s="1" t="s">
        <v>44</v>
      </c>
      <c r="H15" s="2" t="s">
        <v>45</v>
      </c>
      <c r="I15" s="3" t="s">
        <v>46</v>
      </c>
      <c r="J15" s="3" t="s">
        <v>47</v>
      </c>
      <c r="K15" s="2" t="s">
        <v>3</v>
      </c>
      <c r="L15" s="2" t="s">
        <v>32</v>
      </c>
      <c r="M15" s="3" t="s">
        <v>48</v>
      </c>
      <c r="N15" s="4">
        <v>50520</v>
      </c>
      <c r="O15" s="4">
        <v>50520</v>
      </c>
      <c r="P15" s="55"/>
      <c r="Q15" s="46"/>
      <c r="R15" s="46"/>
      <c r="S15" s="57">
        <f t="shared" si="0"/>
        <v>0</v>
      </c>
      <c r="T15" s="55"/>
      <c r="U15" s="55"/>
      <c r="V15" s="55"/>
    </row>
    <row r="16" spans="1:22" s="8" customFormat="1" ht="33.75">
      <c r="A16" s="5"/>
      <c r="B16" s="5"/>
      <c r="C16" s="5"/>
      <c r="D16" s="5"/>
      <c r="E16" s="55"/>
      <c r="F16" s="55"/>
      <c r="G16" s="1" t="s">
        <v>70</v>
      </c>
      <c r="H16" s="2">
        <v>62</v>
      </c>
      <c r="I16" s="3" t="s">
        <v>71</v>
      </c>
      <c r="J16" s="3" t="s">
        <v>72</v>
      </c>
      <c r="K16" s="2" t="s">
        <v>73</v>
      </c>
      <c r="L16" s="2">
        <v>6</v>
      </c>
      <c r="M16" s="3" t="s">
        <v>74</v>
      </c>
      <c r="N16" s="4">
        <v>50000</v>
      </c>
      <c r="O16" s="4">
        <v>143552</v>
      </c>
      <c r="P16" s="55"/>
      <c r="Q16" s="46"/>
      <c r="R16" s="46"/>
      <c r="S16" s="57">
        <f t="shared" si="0"/>
        <v>0</v>
      </c>
      <c r="T16" s="55"/>
      <c r="U16" s="55"/>
      <c r="V16" s="55"/>
    </row>
    <row r="17" spans="1:22" s="41" customFormat="1" ht="36.75" customHeight="1">
      <c r="A17" s="42" t="s">
        <v>138</v>
      </c>
      <c r="B17" s="38">
        <v>2018.085</v>
      </c>
      <c r="C17" s="44">
        <v>43635</v>
      </c>
      <c r="D17" s="42" t="s">
        <v>139</v>
      </c>
      <c r="E17" s="38" t="s">
        <v>170</v>
      </c>
      <c r="F17" s="54" t="s">
        <v>176</v>
      </c>
      <c r="G17" s="37" t="s">
        <v>70</v>
      </c>
      <c r="H17" s="38"/>
      <c r="I17" s="39" t="s">
        <v>140</v>
      </c>
      <c r="J17" s="39" t="s">
        <v>141</v>
      </c>
      <c r="K17" s="38" t="s">
        <v>73</v>
      </c>
      <c r="L17" s="38"/>
      <c r="M17" s="39" t="s">
        <v>142</v>
      </c>
      <c r="N17" s="40">
        <v>5195</v>
      </c>
      <c r="O17" s="40">
        <v>1298.75</v>
      </c>
      <c r="P17" s="38" t="s">
        <v>171</v>
      </c>
      <c r="Q17" s="47">
        <v>5195</v>
      </c>
      <c r="R17" s="47"/>
      <c r="S17" s="47">
        <f t="shared" si="0"/>
        <v>5195</v>
      </c>
      <c r="T17" s="38">
        <v>2019</v>
      </c>
      <c r="U17" s="38" t="s">
        <v>172</v>
      </c>
      <c r="V17" s="58" t="s">
        <v>177</v>
      </c>
    </row>
    <row r="18" spans="1:22" s="8" customFormat="1" ht="33.75">
      <c r="A18" s="5"/>
      <c r="B18" s="5"/>
      <c r="C18" s="5"/>
      <c r="D18" s="5"/>
      <c r="E18" s="55"/>
      <c r="F18" s="55"/>
      <c r="G18" s="1" t="s">
        <v>49</v>
      </c>
      <c r="H18" s="2">
        <v>74</v>
      </c>
      <c r="I18" s="3" t="s">
        <v>75</v>
      </c>
      <c r="J18" s="3" t="s">
        <v>76</v>
      </c>
      <c r="K18" s="2" t="s">
        <v>50</v>
      </c>
      <c r="L18" s="2">
        <v>5</v>
      </c>
      <c r="M18" s="3" t="s">
        <v>77</v>
      </c>
      <c r="N18" s="4">
        <v>20000</v>
      </c>
      <c r="O18" s="4">
        <v>5000</v>
      </c>
      <c r="P18" s="55"/>
      <c r="Q18" s="46"/>
      <c r="R18" s="46"/>
      <c r="S18" s="57">
        <f t="shared" si="0"/>
        <v>0</v>
      </c>
      <c r="T18" s="55"/>
      <c r="U18" s="55"/>
      <c r="V18" s="55"/>
    </row>
    <row r="19" spans="1:22" s="41" customFormat="1" ht="37.5" customHeight="1">
      <c r="A19" s="42" t="s">
        <v>138</v>
      </c>
      <c r="B19" s="38">
        <v>2018.085</v>
      </c>
      <c r="C19" s="44">
        <v>43635</v>
      </c>
      <c r="D19" s="42" t="s">
        <v>139</v>
      </c>
      <c r="E19" s="38" t="s">
        <v>170</v>
      </c>
      <c r="F19" s="54" t="s">
        <v>178</v>
      </c>
      <c r="G19" s="37" t="s">
        <v>49</v>
      </c>
      <c r="H19" s="38"/>
      <c r="I19" s="39" t="s">
        <v>143</v>
      </c>
      <c r="J19" s="39" t="s">
        <v>144</v>
      </c>
      <c r="K19" s="38" t="s">
        <v>50</v>
      </c>
      <c r="L19" s="38"/>
      <c r="M19" s="39" t="s">
        <v>145</v>
      </c>
      <c r="N19" s="40">
        <v>80000</v>
      </c>
      <c r="O19" s="40">
        <v>20000</v>
      </c>
      <c r="P19" s="38" t="s">
        <v>171</v>
      </c>
      <c r="Q19" s="47">
        <v>80000</v>
      </c>
      <c r="R19" s="47"/>
      <c r="S19" s="47">
        <f t="shared" si="0"/>
        <v>80000</v>
      </c>
      <c r="T19" s="38">
        <v>2019</v>
      </c>
      <c r="U19" s="38" t="s">
        <v>172</v>
      </c>
      <c r="V19" s="38" t="s">
        <v>179</v>
      </c>
    </row>
    <row r="20" spans="1:22" s="41" customFormat="1" ht="37.5" customHeight="1">
      <c r="A20" s="42" t="s">
        <v>138</v>
      </c>
      <c r="B20" s="38">
        <v>2018.277</v>
      </c>
      <c r="C20" s="44">
        <v>44239</v>
      </c>
      <c r="D20" s="42" t="s">
        <v>139</v>
      </c>
      <c r="E20" s="38"/>
      <c r="F20" s="54"/>
      <c r="G20" s="37" t="s">
        <v>276</v>
      </c>
      <c r="H20" s="38"/>
      <c r="I20" s="39" t="s">
        <v>277</v>
      </c>
      <c r="J20" s="39" t="s">
        <v>278</v>
      </c>
      <c r="K20" s="38" t="s">
        <v>3</v>
      </c>
      <c r="L20" s="38"/>
      <c r="M20" s="39" t="s">
        <v>279</v>
      </c>
      <c r="N20" s="40">
        <v>20000</v>
      </c>
      <c r="O20" s="40">
        <v>5000</v>
      </c>
      <c r="P20" s="38"/>
      <c r="Q20" s="47"/>
      <c r="R20" s="47"/>
      <c r="S20" s="47">
        <f t="shared" si="0"/>
        <v>0</v>
      </c>
      <c r="T20" s="38"/>
      <c r="U20" s="38"/>
      <c r="V20" s="38"/>
    </row>
    <row r="21" spans="1:22" s="41" customFormat="1" ht="37.5" customHeight="1">
      <c r="A21" s="42" t="s">
        <v>138</v>
      </c>
      <c r="B21" s="38">
        <v>2018.277</v>
      </c>
      <c r="C21" s="44">
        <v>44239</v>
      </c>
      <c r="D21" s="42" t="s">
        <v>139</v>
      </c>
      <c r="E21" s="38"/>
      <c r="F21" s="54"/>
      <c r="G21" s="37" t="s">
        <v>280</v>
      </c>
      <c r="H21" s="38"/>
      <c r="I21" s="39" t="s">
        <v>281</v>
      </c>
      <c r="J21" s="39" t="s">
        <v>282</v>
      </c>
      <c r="K21" s="38" t="s">
        <v>3</v>
      </c>
      <c r="L21" s="38"/>
      <c r="M21" s="39" t="s">
        <v>283</v>
      </c>
      <c r="N21" s="40">
        <v>44804</v>
      </c>
      <c r="O21" s="40">
        <v>11201</v>
      </c>
      <c r="P21" s="38"/>
      <c r="Q21" s="47"/>
      <c r="R21" s="47"/>
      <c r="S21" s="47">
        <f t="shared" si="0"/>
        <v>0</v>
      </c>
      <c r="T21" s="38"/>
      <c r="U21" s="38"/>
      <c r="V21" s="38"/>
    </row>
    <row r="22" spans="1:22" s="8" customFormat="1" ht="22.5">
      <c r="A22" s="5"/>
      <c r="B22" s="5"/>
      <c r="C22" s="5"/>
      <c r="D22" s="5"/>
      <c r="E22" s="55"/>
      <c r="F22" s="55"/>
      <c r="G22" s="1" t="s">
        <v>78</v>
      </c>
      <c r="H22" s="2">
        <v>82</v>
      </c>
      <c r="I22" s="3" t="s">
        <v>79</v>
      </c>
      <c r="J22" s="3" t="s">
        <v>80</v>
      </c>
      <c r="K22" s="2" t="s">
        <v>81</v>
      </c>
      <c r="L22" s="2" t="s">
        <v>27</v>
      </c>
      <c r="M22" s="3" t="s">
        <v>82</v>
      </c>
      <c r="N22" s="4">
        <v>20000</v>
      </c>
      <c r="O22" s="4">
        <v>4000</v>
      </c>
      <c r="P22" s="55"/>
      <c r="Q22" s="46"/>
      <c r="R22" s="46"/>
      <c r="S22" s="57">
        <f t="shared" si="0"/>
        <v>0</v>
      </c>
      <c r="T22" s="55"/>
      <c r="U22" s="55"/>
      <c r="V22" s="55"/>
    </row>
    <row r="23" spans="1:22" s="41" customFormat="1" ht="39" customHeight="1">
      <c r="A23" s="42" t="s">
        <v>138</v>
      </c>
      <c r="B23" s="38">
        <v>2018.115</v>
      </c>
      <c r="C23" s="44">
        <v>43686</v>
      </c>
      <c r="D23" s="39" t="s">
        <v>139</v>
      </c>
      <c r="E23" s="38" t="s">
        <v>170</v>
      </c>
      <c r="F23" s="54" t="s">
        <v>210</v>
      </c>
      <c r="G23" s="37" t="s">
        <v>78</v>
      </c>
      <c r="H23" s="38"/>
      <c r="I23" s="39" t="s">
        <v>194</v>
      </c>
      <c r="J23" s="39" t="s">
        <v>195</v>
      </c>
      <c r="K23" s="38" t="s">
        <v>81</v>
      </c>
      <c r="L23" s="38"/>
      <c r="M23" s="39" t="s">
        <v>196</v>
      </c>
      <c r="N23" s="40">
        <v>30000</v>
      </c>
      <c r="O23" s="40">
        <v>7500</v>
      </c>
      <c r="P23" s="38" t="s">
        <v>171</v>
      </c>
      <c r="Q23" s="47"/>
      <c r="R23" s="47">
        <v>30000</v>
      </c>
      <c r="S23" s="47">
        <f t="shared" si="0"/>
        <v>30000</v>
      </c>
      <c r="T23" s="38">
        <v>2019</v>
      </c>
      <c r="U23" s="38" t="s">
        <v>172</v>
      </c>
      <c r="V23" s="58" t="s">
        <v>216</v>
      </c>
    </row>
    <row r="24" spans="1:22" s="41" customFormat="1" ht="39" customHeight="1">
      <c r="A24" s="42" t="s">
        <v>138</v>
      </c>
      <c r="B24" s="38">
        <v>2018.191</v>
      </c>
      <c r="C24" s="44">
        <v>44049</v>
      </c>
      <c r="D24" s="39" t="s">
        <v>139</v>
      </c>
      <c r="E24" s="38"/>
      <c r="F24" s="54"/>
      <c r="G24" s="37" t="s">
        <v>78</v>
      </c>
      <c r="H24" s="38"/>
      <c r="I24" s="39" t="s">
        <v>252</v>
      </c>
      <c r="J24" s="39" t="s">
        <v>253</v>
      </c>
      <c r="K24" s="38" t="s">
        <v>81</v>
      </c>
      <c r="L24" s="38"/>
      <c r="M24" s="39" t="s">
        <v>254</v>
      </c>
      <c r="N24" s="40">
        <v>149150</v>
      </c>
      <c r="O24" s="40">
        <v>37650</v>
      </c>
      <c r="P24" s="38"/>
      <c r="Q24" s="47"/>
      <c r="R24" s="47"/>
      <c r="S24" s="47"/>
      <c r="T24" s="38"/>
      <c r="U24" s="38"/>
      <c r="V24" s="58"/>
    </row>
    <row r="25" spans="1:22" s="8" customFormat="1" ht="22.5">
      <c r="A25" s="5"/>
      <c r="B25" s="5"/>
      <c r="C25" s="5"/>
      <c r="D25" s="5"/>
      <c r="E25" s="55"/>
      <c r="F25" s="55"/>
      <c r="G25" s="1" t="s">
        <v>18</v>
      </c>
      <c r="H25" s="2" t="s">
        <v>30</v>
      </c>
      <c r="I25" s="3" t="s">
        <v>19</v>
      </c>
      <c r="J25" s="3" t="s">
        <v>20</v>
      </c>
      <c r="K25" s="2" t="s">
        <v>4</v>
      </c>
      <c r="L25" s="2" t="s">
        <v>27</v>
      </c>
      <c r="M25" s="3" t="s">
        <v>21</v>
      </c>
      <c r="N25" s="4">
        <v>65675</v>
      </c>
      <c r="O25" s="4">
        <v>108901</v>
      </c>
      <c r="P25" s="55"/>
      <c r="Q25" s="46"/>
      <c r="R25" s="46"/>
      <c r="S25" s="57">
        <f t="shared" si="0"/>
        <v>0</v>
      </c>
      <c r="T25" s="55"/>
      <c r="U25" s="55"/>
      <c r="V25" s="55"/>
    </row>
    <row r="26" spans="1:22" s="8" customFormat="1" ht="45">
      <c r="A26" s="5"/>
      <c r="B26" s="5"/>
      <c r="C26" s="5"/>
      <c r="D26" s="5"/>
      <c r="E26" s="55"/>
      <c r="F26" s="55"/>
      <c r="G26" s="1" t="s">
        <v>83</v>
      </c>
      <c r="H26" s="2">
        <v>78</v>
      </c>
      <c r="I26" s="3" t="s">
        <v>84</v>
      </c>
      <c r="J26" s="3" t="s">
        <v>85</v>
      </c>
      <c r="K26" s="2" t="s">
        <v>86</v>
      </c>
      <c r="L26" s="2" t="s">
        <v>29</v>
      </c>
      <c r="M26" s="3" t="s">
        <v>87</v>
      </c>
      <c r="N26" s="4">
        <v>95783.2</v>
      </c>
      <c r="O26" s="4">
        <v>23945.82</v>
      </c>
      <c r="P26" s="55"/>
      <c r="Q26" s="46"/>
      <c r="R26" s="46"/>
      <c r="S26" s="57">
        <f t="shared" si="0"/>
        <v>0</v>
      </c>
      <c r="T26" s="55"/>
      <c r="U26" s="55"/>
      <c r="V26" s="55"/>
    </row>
    <row r="27" spans="1:22" s="8" customFormat="1" ht="22.5">
      <c r="A27" s="5"/>
      <c r="B27" s="5"/>
      <c r="C27" s="5"/>
      <c r="D27" s="5"/>
      <c r="E27" s="55"/>
      <c r="F27" s="55"/>
      <c r="G27" s="1" t="s">
        <v>83</v>
      </c>
      <c r="H27" s="2"/>
      <c r="I27" s="3" t="s">
        <v>88</v>
      </c>
      <c r="J27" s="3" t="s">
        <v>89</v>
      </c>
      <c r="K27" s="2" t="s">
        <v>86</v>
      </c>
      <c r="L27" s="2" t="s">
        <v>29</v>
      </c>
      <c r="M27" s="3" t="s">
        <v>90</v>
      </c>
      <c r="N27" s="4">
        <v>240000</v>
      </c>
      <c r="O27" s="4">
        <v>65267.5</v>
      </c>
      <c r="P27" s="55"/>
      <c r="Q27" s="46"/>
      <c r="R27" s="46"/>
      <c r="S27" s="57">
        <f t="shared" si="0"/>
        <v>0</v>
      </c>
      <c r="T27" s="55"/>
      <c r="U27" s="55"/>
      <c r="V27" s="55"/>
    </row>
    <row r="28" spans="1:26" s="41" customFormat="1" ht="106.5" customHeight="1">
      <c r="A28" s="42" t="s">
        <v>138</v>
      </c>
      <c r="B28" s="38">
        <v>2018.277</v>
      </c>
      <c r="C28" s="44">
        <v>44239</v>
      </c>
      <c r="D28" s="43" t="s">
        <v>139</v>
      </c>
      <c r="E28" s="38"/>
      <c r="F28" s="38"/>
      <c r="G28" s="37" t="s">
        <v>83</v>
      </c>
      <c r="H28" s="38"/>
      <c r="I28" s="39" t="s">
        <v>284</v>
      </c>
      <c r="J28" s="39" t="s">
        <v>85</v>
      </c>
      <c r="K28" s="38" t="s">
        <v>285</v>
      </c>
      <c r="L28" s="38"/>
      <c r="M28" s="39" t="s">
        <v>286</v>
      </c>
      <c r="N28" s="40">
        <v>200000</v>
      </c>
      <c r="O28" s="40">
        <v>50000</v>
      </c>
      <c r="P28" s="38"/>
      <c r="Q28" s="47"/>
      <c r="R28" s="47"/>
      <c r="S28" s="47">
        <f t="shared" si="0"/>
        <v>0</v>
      </c>
      <c r="T28" s="38"/>
      <c r="U28" s="38"/>
      <c r="V28" s="38"/>
      <c r="W28" s="64"/>
      <c r="X28" s="64"/>
      <c r="Y28" s="64"/>
      <c r="Z28" s="64"/>
    </row>
    <row r="29" spans="1:26" s="41" customFormat="1" ht="59.25" customHeight="1">
      <c r="A29" s="42" t="s">
        <v>138</v>
      </c>
      <c r="B29" s="38">
        <v>2018.277</v>
      </c>
      <c r="C29" s="44">
        <v>44239</v>
      </c>
      <c r="D29" s="43" t="s">
        <v>139</v>
      </c>
      <c r="E29" s="38"/>
      <c r="F29" s="38"/>
      <c r="G29" s="37" t="s">
        <v>287</v>
      </c>
      <c r="H29" s="38"/>
      <c r="I29" s="39" t="s">
        <v>288</v>
      </c>
      <c r="J29" s="39" t="s">
        <v>289</v>
      </c>
      <c r="K29" s="38" t="s">
        <v>58</v>
      </c>
      <c r="L29" s="38"/>
      <c r="M29" s="39" t="s">
        <v>290</v>
      </c>
      <c r="N29" s="40">
        <v>100000</v>
      </c>
      <c r="O29" s="40">
        <v>25000</v>
      </c>
      <c r="P29" s="38"/>
      <c r="Q29" s="47"/>
      <c r="R29" s="47"/>
      <c r="S29" s="47">
        <f t="shared" si="0"/>
        <v>0</v>
      </c>
      <c r="T29" s="38"/>
      <c r="U29" s="38"/>
      <c r="V29" s="38"/>
      <c r="W29" s="64"/>
      <c r="X29" s="64"/>
      <c r="Y29" s="64"/>
      <c r="Z29" s="64"/>
    </row>
    <row r="30" spans="1:26" s="41" customFormat="1" ht="72" customHeight="1">
      <c r="A30" s="42" t="s">
        <v>138</v>
      </c>
      <c r="B30" s="38">
        <v>2018.288</v>
      </c>
      <c r="C30" s="44">
        <v>44267</v>
      </c>
      <c r="D30" s="42" t="s">
        <v>321</v>
      </c>
      <c r="E30" s="38"/>
      <c r="F30" s="38"/>
      <c r="G30" s="37" t="s">
        <v>317</v>
      </c>
      <c r="H30" s="38"/>
      <c r="I30" s="39" t="s">
        <v>318</v>
      </c>
      <c r="J30" s="39" t="s">
        <v>319</v>
      </c>
      <c r="K30" s="38" t="s">
        <v>306</v>
      </c>
      <c r="L30" s="38"/>
      <c r="M30" s="65" t="s">
        <v>320</v>
      </c>
      <c r="N30" s="40">
        <v>37184</v>
      </c>
      <c r="O30" s="40">
        <v>9296</v>
      </c>
      <c r="P30" s="38"/>
      <c r="Q30" s="47"/>
      <c r="R30" s="47"/>
      <c r="S30" s="47">
        <f t="shared" si="0"/>
        <v>0</v>
      </c>
      <c r="T30" s="38"/>
      <c r="U30" s="38"/>
      <c r="V30" s="38"/>
      <c r="W30" s="64"/>
      <c r="X30" s="64"/>
      <c r="Y30" s="64"/>
      <c r="Z30" s="64"/>
    </row>
    <row r="31" spans="1:22" s="41" customFormat="1" ht="41.25" customHeight="1">
      <c r="A31" s="42" t="s">
        <v>138</v>
      </c>
      <c r="B31" s="38">
        <v>2018.092</v>
      </c>
      <c r="C31" s="44">
        <v>43644</v>
      </c>
      <c r="D31" s="42" t="s">
        <v>139</v>
      </c>
      <c r="E31" s="38" t="s">
        <v>170</v>
      </c>
      <c r="F31" s="54" t="s">
        <v>182</v>
      </c>
      <c r="G31" s="37" t="s">
        <v>161</v>
      </c>
      <c r="H31" s="38"/>
      <c r="I31" s="39" t="s">
        <v>169</v>
      </c>
      <c r="J31" s="39" t="s">
        <v>162</v>
      </c>
      <c r="K31" s="38" t="s">
        <v>163</v>
      </c>
      <c r="L31" s="38"/>
      <c r="M31" s="39" t="s">
        <v>164</v>
      </c>
      <c r="N31" s="40">
        <v>73600</v>
      </c>
      <c r="O31" s="40">
        <v>18400</v>
      </c>
      <c r="P31" s="38" t="s">
        <v>171</v>
      </c>
      <c r="Q31" s="47">
        <v>73600</v>
      </c>
      <c r="R31" s="47"/>
      <c r="S31" s="47">
        <f t="shared" si="0"/>
        <v>73600</v>
      </c>
      <c r="T31" s="38">
        <v>2019</v>
      </c>
      <c r="U31" s="38" t="s">
        <v>172</v>
      </c>
      <c r="V31" s="38" t="s">
        <v>183</v>
      </c>
    </row>
    <row r="32" spans="1:22" s="41" customFormat="1" ht="41.25" customHeight="1">
      <c r="A32" s="42" t="s">
        <v>138</v>
      </c>
      <c r="B32" s="38">
        <v>2018.191</v>
      </c>
      <c r="C32" s="44">
        <v>44049</v>
      </c>
      <c r="D32" s="42" t="s">
        <v>139</v>
      </c>
      <c r="E32" s="38"/>
      <c r="F32" s="54"/>
      <c r="G32" s="37" t="s">
        <v>161</v>
      </c>
      <c r="H32" s="38"/>
      <c r="I32" s="39" t="s">
        <v>255</v>
      </c>
      <c r="J32" s="39" t="s">
        <v>256</v>
      </c>
      <c r="K32" s="38" t="s">
        <v>163</v>
      </c>
      <c r="L32" s="38"/>
      <c r="M32" s="39" t="s">
        <v>257</v>
      </c>
      <c r="N32" s="40">
        <v>122400</v>
      </c>
      <c r="O32" s="40">
        <v>30600</v>
      </c>
      <c r="P32" s="38"/>
      <c r="Q32" s="47"/>
      <c r="R32" s="47"/>
      <c r="S32" s="47">
        <f t="shared" si="0"/>
        <v>0</v>
      </c>
      <c r="T32" s="38"/>
      <c r="U32" s="38"/>
      <c r="V32" s="38"/>
    </row>
    <row r="33" spans="1:22" s="41" customFormat="1" ht="62.25" customHeight="1">
      <c r="A33" s="42" t="s">
        <v>138</v>
      </c>
      <c r="B33" s="38">
        <v>2018.277</v>
      </c>
      <c r="C33" s="44">
        <v>44239</v>
      </c>
      <c r="D33" s="42" t="s">
        <v>139</v>
      </c>
      <c r="E33" s="38"/>
      <c r="F33" s="54"/>
      <c r="G33" s="37" t="s">
        <v>161</v>
      </c>
      <c r="H33" s="38"/>
      <c r="I33" s="39" t="s">
        <v>291</v>
      </c>
      <c r="J33" s="39" t="s">
        <v>292</v>
      </c>
      <c r="K33" s="38" t="s">
        <v>163</v>
      </c>
      <c r="L33" s="38"/>
      <c r="M33" s="39" t="s">
        <v>293</v>
      </c>
      <c r="N33" s="40">
        <v>20000</v>
      </c>
      <c r="O33" s="40">
        <v>5000</v>
      </c>
      <c r="P33" s="38"/>
      <c r="Q33" s="47"/>
      <c r="R33" s="47"/>
      <c r="S33" s="47">
        <f t="shared" si="0"/>
        <v>0</v>
      </c>
      <c r="T33" s="38"/>
      <c r="U33" s="38"/>
      <c r="V33" s="38"/>
    </row>
    <row r="34" spans="1:22" s="41" customFormat="1" ht="114" customHeight="1">
      <c r="A34" s="42" t="s">
        <v>138</v>
      </c>
      <c r="B34" s="38">
        <v>2018.282</v>
      </c>
      <c r="C34" s="44">
        <v>44259</v>
      </c>
      <c r="D34" s="42" t="s">
        <v>312</v>
      </c>
      <c r="E34" s="38"/>
      <c r="F34" s="54"/>
      <c r="G34" s="37" t="s">
        <v>313</v>
      </c>
      <c r="H34" s="38"/>
      <c r="I34" s="39" t="s">
        <v>314</v>
      </c>
      <c r="J34" s="39" t="s">
        <v>315</v>
      </c>
      <c r="K34" s="38" t="s">
        <v>153</v>
      </c>
      <c r="L34" s="38"/>
      <c r="M34" s="39" t="s">
        <v>316</v>
      </c>
      <c r="N34" s="40">
        <v>100000</v>
      </c>
      <c r="O34" s="40">
        <v>25000</v>
      </c>
      <c r="P34" s="38"/>
      <c r="Q34" s="47"/>
      <c r="R34" s="47"/>
      <c r="S34" s="47">
        <f t="shared" si="0"/>
        <v>0</v>
      </c>
      <c r="T34" s="38"/>
      <c r="U34" s="38"/>
      <c r="V34" s="38"/>
    </row>
    <row r="35" spans="1:22" s="41" customFormat="1" ht="41.25" customHeight="1">
      <c r="A35" s="42" t="s">
        <v>138</v>
      </c>
      <c r="B35" s="38">
        <v>2018.14</v>
      </c>
      <c r="C35" s="44">
        <v>43753</v>
      </c>
      <c r="D35" s="42" t="s">
        <v>139</v>
      </c>
      <c r="E35" s="38" t="s">
        <v>170</v>
      </c>
      <c r="F35" s="54">
        <v>4248</v>
      </c>
      <c r="G35" s="37" t="s">
        <v>225</v>
      </c>
      <c r="H35" s="38"/>
      <c r="I35" s="39" t="s">
        <v>226</v>
      </c>
      <c r="J35" s="39" t="s">
        <v>227</v>
      </c>
      <c r="K35" s="38" t="s">
        <v>228</v>
      </c>
      <c r="L35" s="38"/>
      <c r="M35" s="39" t="s">
        <v>229</v>
      </c>
      <c r="N35" s="40">
        <v>69500</v>
      </c>
      <c r="O35" s="40">
        <v>17375</v>
      </c>
      <c r="P35" s="38" t="s">
        <v>171</v>
      </c>
      <c r="Q35" s="47">
        <v>69500</v>
      </c>
      <c r="R35" s="47"/>
      <c r="S35" s="47">
        <f t="shared" si="0"/>
        <v>69500</v>
      </c>
      <c r="T35" s="38">
        <v>2020</v>
      </c>
      <c r="U35" s="38" t="s">
        <v>230</v>
      </c>
      <c r="V35" s="38" t="s">
        <v>231</v>
      </c>
    </row>
    <row r="36" spans="1:22" s="41" customFormat="1" ht="41.25" customHeight="1">
      <c r="A36" s="42" t="s">
        <v>138</v>
      </c>
      <c r="B36" s="38">
        <v>2018.092</v>
      </c>
      <c r="C36" s="44">
        <v>43644</v>
      </c>
      <c r="D36" s="42" t="s">
        <v>139</v>
      </c>
      <c r="E36" s="38" t="s">
        <v>170</v>
      </c>
      <c r="F36" s="54" t="s">
        <v>184</v>
      </c>
      <c r="G36" s="37" t="s">
        <v>165</v>
      </c>
      <c r="H36" s="38"/>
      <c r="I36" s="39" t="s">
        <v>166</v>
      </c>
      <c r="J36" s="39" t="s">
        <v>167</v>
      </c>
      <c r="K36" s="38" t="s">
        <v>2</v>
      </c>
      <c r="L36" s="38"/>
      <c r="M36" s="39" t="s">
        <v>168</v>
      </c>
      <c r="N36" s="40">
        <v>42000</v>
      </c>
      <c r="O36" s="40">
        <v>10500</v>
      </c>
      <c r="P36" s="38" t="s">
        <v>171</v>
      </c>
      <c r="Q36" s="47">
        <v>42000</v>
      </c>
      <c r="R36" s="47"/>
      <c r="S36" s="47">
        <f t="shared" si="0"/>
        <v>42000</v>
      </c>
      <c r="T36" s="38">
        <v>2019</v>
      </c>
      <c r="U36" s="38" t="s">
        <v>172</v>
      </c>
      <c r="V36" s="38" t="s">
        <v>185</v>
      </c>
    </row>
    <row r="37" spans="1:22" s="8" customFormat="1" ht="22.5">
      <c r="A37" s="5"/>
      <c r="B37" s="5"/>
      <c r="C37" s="5"/>
      <c r="D37" s="5"/>
      <c r="E37" s="55"/>
      <c r="F37" s="55"/>
      <c r="G37" s="1" t="s">
        <v>36</v>
      </c>
      <c r="H37" s="2" t="s">
        <v>34</v>
      </c>
      <c r="I37" s="3" t="s">
        <v>37</v>
      </c>
      <c r="J37" s="3" t="s">
        <v>38</v>
      </c>
      <c r="K37" s="2" t="s">
        <v>12</v>
      </c>
      <c r="L37" s="2" t="s">
        <v>29</v>
      </c>
      <c r="M37" s="3" t="s">
        <v>39</v>
      </c>
      <c r="N37" s="4">
        <v>100000</v>
      </c>
      <c r="O37" s="4">
        <v>144000</v>
      </c>
      <c r="P37" s="55"/>
      <c r="Q37" s="46"/>
      <c r="R37" s="46"/>
      <c r="S37" s="57">
        <f t="shared" si="0"/>
        <v>0</v>
      </c>
      <c r="T37" s="55"/>
      <c r="U37" s="55"/>
      <c r="V37" s="55"/>
    </row>
    <row r="38" spans="1:22" s="41" customFormat="1" ht="50.25" customHeight="1">
      <c r="A38" s="42" t="s">
        <v>138</v>
      </c>
      <c r="B38" s="38">
        <v>2018.191</v>
      </c>
      <c r="C38" s="44">
        <v>44049</v>
      </c>
      <c r="D38" s="43" t="s">
        <v>139</v>
      </c>
      <c r="E38" s="38"/>
      <c r="F38" s="38"/>
      <c r="G38" s="37" t="s">
        <v>36</v>
      </c>
      <c r="H38" s="38"/>
      <c r="I38" s="39" t="s">
        <v>258</v>
      </c>
      <c r="J38" s="39" t="s">
        <v>38</v>
      </c>
      <c r="K38" s="38" t="s">
        <v>12</v>
      </c>
      <c r="L38" s="38" t="s">
        <v>259</v>
      </c>
      <c r="M38" s="39" t="s">
        <v>260</v>
      </c>
      <c r="N38" s="40">
        <v>200000</v>
      </c>
      <c r="O38" s="40">
        <v>50000</v>
      </c>
      <c r="P38" s="38"/>
      <c r="Q38" s="47"/>
      <c r="R38" s="47"/>
      <c r="S38" s="47">
        <f t="shared" si="0"/>
        <v>0</v>
      </c>
      <c r="T38" s="38"/>
      <c r="U38" s="38"/>
      <c r="V38" s="38"/>
    </row>
    <row r="39" spans="1:22" s="8" customFormat="1" ht="45">
      <c r="A39" s="5"/>
      <c r="B39" s="5"/>
      <c r="C39" s="5"/>
      <c r="D39" s="5"/>
      <c r="E39" s="55"/>
      <c r="F39" s="55"/>
      <c r="G39" s="1" t="s">
        <v>91</v>
      </c>
      <c r="H39" s="2">
        <v>61</v>
      </c>
      <c r="I39" s="3" t="s">
        <v>92</v>
      </c>
      <c r="J39" s="3" t="s">
        <v>93</v>
      </c>
      <c r="K39" s="2" t="s">
        <v>73</v>
      </c>
      <c r="L39" s="2" t="s">
        <v>26</v>
      </c>
      <c r="M39" s="3" t="s">
        <v>94</v>
      </c>
      <c r="N39" s="4">
        <v>50000</v>
      </c>
      <c r="O39" s="4">
        <v>100000</v>
      </c>
      <c r="P39" s="55"/>
      <c r="Q39" s="46"/>
      <c r="R39" s="46"/>
      <c r="S39" s="57">
        <f t="shared" si="0"/>
        <v>0</v>
      </c>
      <c r="T39" s="55"/>
      <c r="U39" s="55"/>
      <c r="V39" s="55"/>
    </row>
    <row r="40" spans="1:22" s="8" customFormat="1" ht="45">
      <c r="A40" s="5"/>
      <c r="B40" s="5"/>
      <c r="C40" s="5"/>
      <c r="D40" s="5"/>
      <c r="E40" s="55"/>
      <c r="F40" s="55"/>
      <c r="G40" s="1" t="s">
        <v>95</v>
      </c>
      <c r="H40" s="2">
        <v>81</v>
      </c>
      <c r="I40" s="3" t="s">
        <v>96</v>
      </c>
      <c r="J40" s="3" t="s">
        <v>97</v>
      </c>
      <c r="K40" s="2" t="s">
        <v>3</v>
      </c>
      <c r="L40" s="2" t="s">
        <v>29</v>
      </c>
      <c r="M40" s="3" t="s">
        <v>98</v>
      </c>
      <c r="N40" s="4">
        <v>85750</v>
      </c>
      <c r="O40" s="4">
        <v>85750</v>
      </c>
      <c r="P40" s="55"/>
      <c r="Q40" s="46"/>
      <c r="R40" s="46"/>
      <c r="S40" s="57">
        <f t="shared" si="0"/>
        <v>0</v>
      </c>
      <c r="T40" s="55"/>
      <c r="U40" s="55"/>
      <c r="V40" s="55"/>
    </row>
    <row r="41" spans="1:22" s="8" customFormat="1" ht="33.75">
      <c r="A41" s="5"/>
      <c r="B41" s="5"/>
      <c r="C41" s="5"/>
      <c r="D41" s="5"/>
      <c r="E41" s="55"/>
      <c r="F41" s="55"/>
      <c r="G41" s="1" t="s">
        <v>22</v>
      </c>
      <c r="H41" s="2" t="s">
        <v>32</v>
      </c>
      <c r="I41" s="3" t="s">
        <v>23</v>
      </c>
      <c r="J41" s="3" t="s">
        <v>24</v>
      </c>
      <c r="K41" s="2" t="s">
        <v>3</v>
      </c>
      <c r="L41" s="2" t="s">
        <v>33</v>
      </c>
      <c r="M41" s="3" t="s">
        <v>25</v>
      </c>
      <c r="N41" s="4">
        <v>75000</v>
      </c>
      <c r="O41" s="4">
        <v>75000</v>
      </c>
      <c r="P41" s="55"/>
      <c r="Q41" s="46"/>
      <c r="R41" s="46"/>
      <c r="S41" s="57">
        <f t="shared" si="0"/>
        <v>0</v>
      </c>
      <c r="T41" s="55"/>
      <c r="U41" s="55"/>
      <c r="V41" s="55"/>
    </row>
    <row r="42" spans="1:22" s="8" customFormat="1" ht="33.75">
      <c r="A42" s="5"/>
      <c r="B42" s="5"/>
      <c r="C42" s="5"/>
      <c r="D42" s="5"/>
      <c r="E42" s="55"/>
      <c r="F42" s="55"/>
      <c r="G42" s="1" t="s">
        <v>22</v>
      </c>
      <c r="H42" s="2">
        <v>14</v>
      </c>
      <c r="I42" s="3" t="s">
        <v>99</v>
      </c>
      <c r="J42" s="3" t="s">
        <v>100</v>
      </c>
      <c r="K42" s="2" t="s">
        <v>3</v>
      </c>
      <c r="L42" s="2" t="s">
        <v>32</v>
      </c>
      <c r="M42" s="3" t="s">
        <v>101</v>
      </c>
      <c r="N42" s="4">
        <v>26650</v>
      </c>
      <c r="O42" s="4">
        <v>26650</v>
      </c>
      <c r="P42" s="55"/>
      <c r="Q42" s="46"/>
      <c r="R42" s="46"/>
      <c r="S42" s="57">
        <f t="shared" si="0"/>
        <v>0</v>
      </c>
      <c r="T42" s="55"/>
      <c r="U42" s="55"/>
      <c r="V42" s="55"/>
    </row>
    <row r="43" spans="1:25" s="41" customFormat="1" ht="75" customHeight="1">
      <c r="A43" s="42" t="s">
        <v>138</v>
      </c>
      <c r="B43" s="38">
        <v>2018.277</v>
      </c>
      <c r="C43" s="44">
        <v>44239</v>
      </c>
      <c r="D43" s="42" t="s">
        <v>139</v>
      </c>
      <c r="E43" s="38"/>
      <c r="F43" s="38"/>
      <c r="G43" s="37" t="s">
        <v>294</v>
      </c>
      <c r="H43" s="38"/>
      <c r="I43" s="39" t="s">
        <v>295</v>
      </c>
      <c r="J43" s="39" t="s">
        <v>296</v>
      </c>
      <c r="K43" s="38" t="s">
        <v>297</v>
      </c>
      <c r="L43" s="38"/>
      <c r="M43" s="39" t="s">
        <v>298</v>
      </c>
      <c r="N43" s="40">
        <v>14829</v>
      </c>
      <c r="O43" s="40">
        <v>3707.25</v>
      </c>
      <c r="P43" s="38"/>
      <c r="Q43" s="47"/>
      <c r="R43" s="47"/>
      <c r="S43" s="47">
        <f t="shared" si="0"/>
        <v>0</v>
      </c>
      <c r="T43" s="38"/>
      <c r="U43" s="38"/>
      <c r="V43" s="38"/>
      <c r="W43" s="64"/>
      <c r="X43" s="64"/>
      <c r="Y43" s="64"/>
    </row>
    <row r="44" spans="1:22" s="61" customFormat="1" ht="31.5" customHeight="1">
      <c r="A44" s="42" t="s">
        <v>138</v>
      </c>
      <c r="B44" s="62">
        <v>2018.13</v>
      </c>
      <c r="C44" s="44">
        <v>43726</v>
      </c>
      <c r="D44" s="42" t="s">
        <v>139</v>
      </c>
      <c r="E44" s="38" t="s">
        <v>170</v>
      </c>
      <c r="F44" s="53" t="s">
        <v>222</v>
      </c>
      <c r="G44" s="37" t="s">
        <v>217</v>
      </c>
      <c r="H44" s="38"/>
      <c r="I44" s="39" t="s">
        <v>218</v>
      </c>
      <c r="J44" s="39" t="s">
        <v>219</v>
      </c>
      <c r="K44" s="38" t="s">
        <v>220</v>
      </c>
      <c r="L44" s="38"/>
      <c r="M44" s="39" t="s">
        <v>221</v>
      </c>
      <c r="N44" s="40">
        <v>100000</v>
      </c>
      <c r="O44" s="40">
        <v>100000</v>
      </c>
      <c r="P44" s="38" t="s">
        <v>171</v>
      </c>
      <c r="Q44" s="47"/>
      <c r="R44" s="47">
        <v>100000</v>
      </c>
      <c r="S44" s="47">
        <f t="shared" si="0"/>
        <v>100000</v>
      </c>
      <c r="T44" s="38">
        <v>2019</v>
      </c>
      <c r="U44" s="38" t="s">
        <v>172</v>
      </c>
      <c r="V44" s="38" t="s">
        <v>224</v>
      </c>
    </row>
    <row r="45" spans="1:22" s="61" customFormat="1" ht="38.25" customHeight="1">
      <c r="A45" s="42" t="s">
        <v>138</v>
      </c>
      <c r="B45" s="62">
        <v>2018.147</v>
      </c>
      <c r="C45" s="44">
        <v>43783</v>
      </c>
      <c r="D45" s="42" t="s">
        <v>139</v>
      </c>
      <c r="E45" s="38" t="s">
        <v>170</v>
      </c>
      <c r="F45" s="53" t="s">
        <v>237</v>
      </c>
      <c r="G45" s="37" t="s">
        <v>232</v>
      </c>
      <c r="H45" s="38"/>
      <c r="I45" s="39" t="s">
        <v>233</v>
      </c>
      <c r="J45" s="39" t="s">
        <v>234</v>
      </c>
      <c r="K45" s="38" t="s">
        <v>235</v>
      </c>
      <c r="L45" s="38"/>
      <c r="M45" s="39" t="s">
        <v>236</v>
      </c>
      <c r="N45" s="40">
        <v>41392</v>
      </c>
      <c r="O45" s="40">
        <v>10348</v>
      </c>
      <c r="P45" s="38" t="s">
        <v>171</v>
      </c>
      <c r="Q45" s="47">
        <v>41392</v>
      </c>
      <c r="R45" s="47"/>
      <c r="S45" s="47">
        <f t="shared" si="0"/>
        <v>41392</v>
      </c>
      <c r="T45" s="38">
        <v>2020</v>
      </c>
      <c r="U45" s="38" t="s">
        <v>230</v>
      </c>
      <c r="V45" s="38" t="s">
        <v>238</v>
      </c>
    </row>
    <row r="46" spans="1:22" s="61" customFormat="1" ht="38.25" customHeight="1">
      <c r="A46" s="42" t="s">
        <v>138</v>
      </c>
      <c r="B46" s="62">
        <v>2018.172</v>
      </c>
      <c r="C46" s="44">
        <v>43895</v>
      </c>
      <c r="D46" s="42" t="s">
        <v>139</v>
      </c>
      <c r="E46" s="38"/>
      <c r="F46" s="53"/>
      <c r="G46" s="37" t="s">
        <v>241</v>
      </c>
      <c r="H46" s="38"/>
      <c r="I46" s="39" t="s">
        <v>242</v>
      </c>
      <c r="J46" s="39" t="s">
        <v>243</v>
      </c>
      <c r="K46" s="38" t="s">
        <v>191</v>
      </c>
      <c r="L46" s="38"/>
      <c r="M46" s="39" t="s">
        <v>244</v>
      </c>
      <c r="N46" s="40">
        <v>78328</v>
      </c>
      <c r="O46" s="40">
        <v>19582</v>
      </c>
      <c r="P46" s="38"/>
      <c r="Q46" s="47"/>
      <c r="R46" s="47"/>
      <c r="S46" s="47">
        <f t="shared" si="0"/>
        <v>0</v>
      </c>
      <c r="T46" s="38"/>
      <c r="U46" s="38"/>
      <c r="V46" s="38"/>
    </row>
    <row r="47" spans="1:22" s="61" customFormat="1" ht="38.25" customHeight="1">
      <c r="A47" s="42" t="s">
        <v>138</v>
      </c>
      <c r="B47" s="62">
        <v>2018.191</v>
      </c>
      <c r="C47" s="44">
        <v>44049</v>
      </c>
      <c r="D47" s="42" t="s">
        <v>139</v>
      </c>
      <c r="E47" s="38"/>
      <c r="F47" s="53"/>
      <c r="G47" s="37" t="s">
        <v>241</v>
      </c>
      <c r="H47" s="38"/>
      <c r="I47" s="39" t="s">
        <v>261</v>
      </c>
      <c r="J47" s="39" t="s">
        <v>243</v>
      </c>
      <c r="K47" s="38" t="s">
        <v>191</v>
      </c>
      <c r="L47" s="38"/>
      <c r="M47" s="39" t="s">
        <v>262</v>
      </c>
      <c r="N47" s="40">
        <v>250000</v>
      </c>
      <c r="O47" s="40">
        <v>62500</v>
      </c>
      <c r="P47" s="38"/>
      <c r="Q47" s="47"/>
      <c r="R47" s="47"/>
      <c r="S47" s="47">
        <f t="shared" si="0"/>
        <v>0</v>
      </c>
      <c r="T47" s="38"/>
      <c r="U47" s="38"/>
      <c r="V47" s="38"/>
    </row>
    <row r="48" spans="1:22" s="8" customFormat="1" ht="33.75">
      <c r="A48" s="5"/>
      <c r="B48" s="5"/>
      <c r="C48" s="5"/>
      <c r="D48" s="5"/>
      <c r="E48" s="55"/>
      <c r="F48" s="55"/>
      <c r="G48" s="1" t="s">
        <v>102</v>
      </c>
      <c r="H48" s="2">
        <v>18</v>
      </c>
      <c r="I48" s="3" t="s">
        <v>103</v>
      </c>
      <c r="J48" s="3" t="s">
        <v>104</v>
      </c>
      <c r="K48" s="2" t="s">
        <v>58</v>
      </c>
      <c r="L48" s="2" t="s">
        <v>31</v>
      </c>
      <c r="M48" s="3" t="s">
        <v>105</v>
      </c>
      <c r="N48" s="4">
        <v>100000</v>
      </c>
      <c r="O48" s="4">
        <v>106260.6</v>
      </c>
      <c r="P48" s="55"/>
      <c r="Q48" s="46"/>
      <c r="R48" s="46"/>
      <c r="S48" s="57">
        <f t="shared" si="0"/>
        <v>0</v>
      </c>
      <c r="T48" s="55"/>
      <c r="U48" s="55"/>
      <c r="V48" s="55"/>
    </row>
    <row r="49" spans="1:22" s="41" customFormat="1" ht="40.5" customHeight="1">
      <c r="A49" s="42" t="s">
        <v>138</v>
      </c>
      <c r="B49" s="38">
        <v>2018.104</v>
      </c>
      <c r="C49" s="44">
        <v>43669</v>
      </c>
      <c r="D49" s="42" t="s">
        <v>139</v>
      </c>
      <c r="E49" s="38" t="s">
        <v>170</v>
      </c>
      <c r="F49" s="53" t="s">
        <v>223</v>
      </c>
      <c r="G49" s="37" t="s">
        <v>188</v>
      </c>
      <c r="H49" s="38"/>
      <c r="I49" s="39" t="s">
        <v>189</v>
      </c>
      <c r="J49" s="39" t="s">
        <v>190</v>
      </c>
      <c r="K49" s="38" t="s">
        <v>191</v>
      </c>
      <c r="L49" s="38"/>
      <c r="M49" s="39" t="s">
        <v>192</v>
      </c>
      <c r="N49" s="40">
        <v>100000</v>
      </c>
      <c r="O49" s="40">
        <v>25000</v>
      </c>
      <c r="P49" s="38" t="s">
        <v>171</v>
      </c>
      <c r="Q49" s="47">
        <v>100000</v>
      </c>
      <c r="R49" s="47"/>
      <c r="S49" s="47">
        <f t="shared" si="0"/>
        <v>100000</v>
      </c>
      <c r="T49" s="38">
        <v>2019</v>
      </c>
      <c r="U49" s="38" t="s">
        <v>172</v>
      </c>
      <c r="V49" s="38" t="s">
        <v>193</v>
      </c>
    </row>
    <row r="50" spans="1:22" s="8" customFormat="1" ht="51.75" customHeight="1">
      <c r="A50" s="5"/>
      <c r="B50" s="5"/>
      <c r="C50" s="5"/>
      <c r="D50" s="5"/>
      <c r="E50" s="55"/>
      <c r="F50" s="55"/>
      <c r="G50" s="1" t="s">
        <v>106</v>
      </c>
      <c r="H50" s="2">
        <v>76</v>
      </c>
      <c r="I50" s="3" t="s">
        <v>107</v>
      </c>
      <c r="J50" s="3" t="s">
        <v>108</v>
      </c>
      <c r="K50" s="2" t="s">
        <v>68</v>
      </c>
      <c r="L50" s="2" t="s">
        <v>31</v>
      </c>
      <c r="M50" s="3" t="s">
        <v>109</v>
      </c>
      <c r="N50" s="4">
        <v>65000</v>
      </c>
      <c r="O50" s="4">
        <v>20000</v>
      </c>
      <c r="P50" s="55"/>
      <c r="Q50" s="46"/>
      <c r="R50" s="46"/>
      <c r="S50" s="57">
        <f t="shared" si="0"/>
        <v>0</v>
      </c>
      <c r="T50" s="55"/>
      <c r="U50" s="55"/>
      <c r="V50" s="55"/>
    </row>
    <row r="51" spans="1:22" s="41" customFormat="1" ht="39" customHeight="1">
      <c r="A51" s="42" t="s">
        <v>138</v>
      </c>
      <c r="B51" s="38">
        <v>2018.085</v>
      </c>
      <c r="C51" s="44">
        <v>43635</v>
      </c>
      <c r="D51" s="42" t="s">
        <v>139</v>
      </c>
      <c r="E51" s="38" t="s">
        <v>170</v>
      </c>
      <c r="F51" s="54" t="s">
        <v>180</v>
      </c>
      <c r="G51" s="37" t="s">
        <v>146</v>
      </c>
      <c r="H51" s="38"/>
      <c r="I51" s="39" t="s">
        <v>147</v>
      </c>
      <c r="J51" s="39" t="s">
        <v>148</v>
      </c>
      <c r="K51" s="38" t="s">
        <v>63</v>
      </c>
      <c r="L51" s="38"/>
      <c r="M51" s="39" t="s">
        <v>149</v>
      </c>
      <c r="N51" s="40">
        <v>100000</v>
      </c>
      <c r="O51" s="40">
        <v>25000</v>
      </c>
      <c r="P51" s="38" t="s">
        <v>171</v>
      </c>
      <c r="Q51" s="47">
        <v>100000</v>
      </c>
      <c r="R51" s="47"/>
      <c r="S51" s="47">
        <f t="shared" si="0"/>
        <v>100000</v>
      </c>
      <c r="T51" s="38">
        <v>2019</v>
      </c>
      <c r="U51" s="38" t="s">
        <v>172</v>
      </c>
      <c r="V51" s="38" t="s">
        <v>181</v>
      </c>
    </row>
    <row r="52" spans="1:22" s="8" customFormat="1" ht="45">
      <c r="A52" s="5"/>
      <c r="B52" s="5"/>
      <c r="C52" s="5"/>
      <c r="D52" s="5"/>
      <c r="E52" s="55"/>
      <c r="F52" s="55"/>
      <c r="G52" s="1" t="s">
        <v>51</v>
      </c>
      <c r="H52" s="2">
        <v>76</v>
      </c>
      <c r="I52" s="3" t="s">
        <v>110</v>
      </c>
      <c r="J52" s="3" t="s">
        <v>53</v>
      </c>
      <c r="K52" s="2" t="s">
        <v>12</v>
      </c>
      <c r="L52" s="2" t="s">
        <v>29</v>
      </c>
      <c r="M52" s="3" t="s">
        <v>111</v>
      </c>
      <c r="N52" s="4">
        <v>63359</v>
      </c>
      <c r="O52" s="4">
        <v>63359</v>
      </c>
      <c r="P52" s="55"/>
      <c r="Q52" s="46"/>
      <c r="R52" s="46"/>
      <c r="S52" s="57">
        <f t="shared" si="0"/>
        <v>0</v>
      </c>
      <c r="T52" s="55"/>
      <c r="U52" s="55"/>
      <c r="V52" s="55"/>
    </row>
    <row r="53" spans="1:22" s="8" customFormat="1" ht="45">
      <c r="A53" s="5"/>
      <c r="B53" s="5"/>
      <c r="C53" s="5"/>
      <c r="D53" s="5"/>
      <c r="E53" s="55"/>
      <c r="F53" s="55"/>
      <c r="G53" s="1" t="s">
        <v>51</v>
      </c>
      <c r="H53" s="2" t="s">
        <v>30</v>
      </c>
      <c r="I53" s="3" t="s">
        <v>52</v>
      </c>
      <c r="J53" s="3" t="s">
        <v>53</v>
      </c>
      <c r="K53" s="2" t="s">
        <v>12</v>
      </c>
      <c r="L53" s="2" t="s">
        <v>29</v>
      </c>
      <c r="M53" s="3" t="s">
        <v>54</v>
      </c>
      <c r="N53" s="4">
        <v>96000</v>
      </c>
      <c r="O53" s="4">
        <v>24000</v>
      </c>
      <c r="P53" s="55"/>
      <c r="Q53" s="46"/>
      <c r="R53" s="46"/>
      <c r="S53" s="57">
        <f t="shared" si="0"/>
        <v>0</v>
      </c>
      <c r="T53" s="55"/>
      <c r="U53" s="55"/>
      <c r="V53" s="55"/>
    </row>
    <row r="54" spans="1:26" s="41" customFormat="1" ht="61.5" customHeight="1">
      <c r="A54" s="42" t="s">
        <v>138</v>
      </c>
      <c r="B54" s="38">
        <v>2018.277</v>
      </c>
      <c r="C54" s="44">
        <v>44239</v>
      </c>
      <c r="D54" s="42" t="s">
        <v>139</v>
      </c>
      <c r="E54" s="38"/>
      <c r="F54" s="38"/>
      <c r="G54" s="37" t="s">
        <v>51</v>
      </c>
      <c r="H54" s="38"/>
      <c r="I54" s="39" t="s">
        <v>299</v>
      </c>
      <c r="J54" s="39" t="s">
        <v>53</v>
      </c>
      <c r="K54" s="38" t="s">
        <v>12</v>
      </c>
      <c r="L54" s="38"/>
      <c r="M54" s="39" t="s">
        <v>300</v>
      </c>
      <c r="N54" s="40">
        <v>34746</v>
      </c>
      <c r="O54" s="40">
        <v>8686.5</v>
      </c>
      <c r="P54" s="38"/>
      <c r="Q54" s="47"/>
      <c r="R54" s="47"/>
      <c r="S54" s="47">
        <f t="shared" si="0"/>
        <v>0</v>
      </c>
      <c r="T54" s="38"/>
      <c r="U54" s="38"/>
      <c r="V54" s="38"/>
      <c r="W54" s="64"/>
      <c r="X54" s="64"/>
      <c r="Y54" s="64"/>
      <c r="Z54" s="64"/>
    </row>
    <row r="55" spans="1:22" s="8" customFormat="1" ht="45">
      <c r="A55" s="5"/>
      <c r="B55" s="5"/>
      <c r="C55" s="5"/>
      <c r="D55" s="5"/>
      <c r="E55" s="55"/>
      <c r="F55" s="55"/>
      <c r="G55" s="1" t="s">
        <v>112</v>
      </c>
      <c r="H55" s="2">
        <v>1</v>
      </c>
      <c r="I55" s="3" t="s">
        <v>113</v>
      </c>
      <c r="J55" s="3" t="s">
        <v>114</v>
      </c>
      <c r="K55" s="2" t="s">
        <v>50</v>
      </c>
      <c r="L55" s="2" t="s">
        <v>29</v>
      </c>
      <c r="M55" s="3" t="s">
        <v>115</v>
      </c>
      <c r="N55" s="4">
        <v>100000</v>
      </c>
      <c r="O55" s="4">
        <v>34620</v>
      </c>
      <c r="P55" s="55"/>
      <c r="Q55" s="46"/>
      <c r="R55" s="46"/>
      <c r="S55" s="57">
        <f t="shared" si="0"/>
        <v>0</v>
      </c>
      <c r="T55" s="55"/>
      <c r="U55" s="55"/>
      <c r="V55" s="55"/>
    </row>
    <row r="56" spans="1:22" s="8" customFormat="1" ht="22.5">
      <c r="A56" s="5"/>
      <c r="B56" s="5"/>
      <c r="C56" s="5"/>
      <c r="D56" s="5"/>
      <c r="E56" s="55"/>
      <c r="F56" s="55"/>
      <c r="G56" s="1" t="s">
        <v>116</v>
      </c>
      <c r="H56" s="2">
        <v>25</v>
      </c>
      <c r="I56" s="3" t="s">
        <v>117</v>
      </c>
      <c r="J56" s="3" t="s">
        <v>118</v>
      </c>
      <c r="K56" s="2" t="s">
        <v>3</v>
      </c>
      <c r="L56" s="2" t="s">
        <v>32</v>
      </c>
      <c r="M56" s="3" t="s">
        <v>119</v>
      </c>
      <c r="N56" s="4">
        <v>73289.25</v>
      </c>
      <c r="O56" s="4">
        <v>73289.25</v>
      </c>
      <c r="P56" s="55"/>
      <c r="Q56" s="46"/>
      <c r="R56" s="46"/>
      <c r="S56" s="57">
        <f t="shared" si="0"/>
        <v>0</v>
      </c>
      <c r="T56" s="55"/>
      <c r="U56" s="55"/>
      <c r="V56" s="55"/>
    </row>
    <row r="57" spans="1:22" s="64" customFormat="1" ht="75" customHeight="1">
      <c r="A57" s="42" t="s">
        <v>138</v>
      </c>
      <c r="B57" s="38">
        <v>2018.191</v>
      </c>
      <c r="C57" s="44">
        <v>44049</v>
      </c>
      <c r="D57" s="43" t="s">
        <v>139</v>
      </c>
      <c r="E57" s="38"/>
      <c r="F57" s="38"/>
      <c r="G57" s="37" t="s">
        <v>263</v>
      </c>
      <c r="H57" s="38"/>
      <c r="I57" s="39" t="s">
        <v>264</v>
      </c>
      <c r="J57" s="39" t="s">
        <v>265</v>
      </c>
      <c r="K57" s="38" t="s">
        <v>191</v>
      </c>
      <c r="L57" s="38"/>
      <c r="M57" s="39" t="s">
        <v>266</v>
      </c>
      <c r="N57" s="40">
        <v>250000</v>
      </c>
      <c r="O57" s="40">
        <v>176438</v>
      </c>
      <c r="P57" s="38"/>
      <c r="Q57" s="47"/>
      <c r="R57" s="47"/>
      <c r="S57" s="47">
        <f t="shared" si="0"/>
        <v>0</v>
      </c>
      <c r="T57" s="38"/>
      <c r="U57" s="38"/>
      <c r="V57" s="38"/>
    </row>
    <row r="58" spans="1:22" s="41" customFormat="1" ht="45" customHeight="1">
      <c r="A58" s="42" t="s">
        <v>138</v>
      </c>
      <c r="B58" s="38">
        <v>2018.085</v>
      </c>
      <c r="C58" s="44">
        <v>43635</v>
      </c>
      <c r="D58" s="42" t="s">
        <v>139</v>
      </c>
      <c r="E58" s="38" t="s">
        <v>170</v>
      </c>
      <c r="F58" s="56" t="s">
        <v>214</v>
      </c>
      <c r="G58" s="37" t="s">
        <v>150</v>
      </c>
      <c r="H58" s="38"/>
      <c r="I58" s="39" t="s">
        <v>151</v>
      </c>
      <c r="J58" s="39" t="s">
        <v>152</v>
      </c>
      <c r="K58" s="38" t="s">
        <v>153</v>
      </c>
      <c r="L58" s="38"/>
      <c r="M58" s="39" t="s">
        <v>154</v>
      </c>
      <c r="N58" s="40">
        <v>100000</v>
      </c>
      <c r="O58" s="40">
        <v>100000</v>
      </c>
      <c r="P58" s="38" t="s">
        <v>171</v>
      </c>
      <c r="Q58" s="47">
        <v>100000</v>
      </c>
      <c r="R58" s="47"/>
      <c r="S58" s="47">
        <f t="shared" si="0"/>
        <v>100000</v>
      </c>
      <c r="T58" s="38">
        <v>2019</v>
      </c>
      <c r="U58" s="38" t="s">
        <v>172</v>
      </c>
      <c r="V58" s="38" t="s">
        <v>173</v>
      </c>
    </row>
    <row r="59" spans="1:22" s="41" customFormat="1" ht="51" customHeight="1">
      <c r="A59" s="42" t="s">
        <v>138</v>
      </c>
      <c r="B59" s="38">
        <v>2018.277</v>
      </c>
      <c r="C59" s="44">
        <v>44239</v>
      </c>
      <c r="D59" s="42" t="s">
        <v>139</v>
      </c>
      <c r="E59" s="38"/>
      <c r="F59" s="56"/>
      <c r="G59" s="37" t="s">
        <v>150</v>
      </c>
      <c r="H59" s="38"/>
      <c r="I59" s="39" t="s">
        <v>301</v>
      </c>
      <c r="J59" s="39" t="s">
        <v>152</v>
      </c>
      <c r="K59" s="38" t="s">
        <v>153</v>
      </c>
      <c r="L59" s="38"/>
      <c r="M59" s="39" t="s">
        <v>302</v>
      </c>
      <c r="N59" s="40">
        <v>125000</v>
      </c>
      <c r="O59" s="40">
        <v>31250</v>
      </c>
      <c r="P59" s="38"/>
      <c r="Q59" s="47"/>
      <c r="R59" s="47"/>
      <c r="S59" s="47">
        <f t="shared" si="0"/>
        <v>0</v>
      </c>
      <c r="T59" s="38"/>
      <c r="U59" s="38"/>
      <c r="V59" s="38"/>
    </row>
    <row r="60" spans="1:22" s="41" customFormat="1" ht="45" customHeight="1">
      <c r="A60" s="42" t="s">
        <v>138</v>
      </c>
      <c r="B60" s="38">
        <v>2018.12</v>
      </c>
      <c r="C60" s="44">
        <v>43703</v>
      </c>
      <c r="D60" s="42" t="s">
        <v>139</v>
      </c>
      <c r="E60" s="38" t="s">
        <v>170</v>
      </c>
      <c r="F60" s="56" t="s">
        <v>213</v>
      </c>
      <c r="G60" s="37" t="s">
        <v>204</v>
      </c>
      <c r="H60" s="38"/>
      <c r="I60" s="39" t="s">
        <v>205</v>
      </c>
      <c r="J60" s="39" t="s">
        <v>206</v>
      </c>
      <c r="K60" s="38" t="s">
        <v>58</v>
      </c>
      <c r="L60" s="38"/>
      <c r="M60" s="39" t="s">
        <v>207</v>
      </c>
      <c r="N60" s="40">
        <v>100000</v>
      </c>
      <c r="O60" s="40">
        <v>100000</v>
      </c>
      <c r="P60" s="38" t="s">
        <v>171</v>
      </c>
      <c r="Q60" s="47"/>
      <c r="R60" s="47">
        <v>100000</v>
      </c>
      <c r="S60" s="47">
        <f t="shared" si="0"/>
        <v>100000</v>
      </c>
      <c r="T60" s="38">
        <v>2019</v>
      </c>
      <c r="U60" s="38" t="s">
        <v>172</v>
      </c>
      <c r="V60" s="38" t="s">
        <v>215</v>
      </c>
    </row>
    <row r="61" spans="1:22" s="8" customFormat="1" ht="50.25" customHeight="1">
      <c r="A61" s="5"/>
      <c r="B61" s="5"/>
      <c r="C61" s="5"/>
      <c r="D61" s="5"/>
      <c r="E61" s="55"/>
      <c r="F61" s="55"/>
      <c r="G61" s="1" t="s">
        <v>120</v>
      </c>
      <c r="H61" s="2">
        <v>15</v>
      </c>
      <c r="I61" s="3" t="s">
        <v>121</v>
      </c>
      <c r="J61" s="3" t="s">
        <v>122</v>
      </c>
      <c r="K61" s="2" t="s">
        <v>4</v>
      </c>
      <c r="L61" s="2" t="s">
        <v>29</v>
      </c>
      <c r="M61" s="3" t="s">
        <v>123</v>
      </c>
      <c r="N61" s="4">
        <v>88350</v>
      </c>
      <c r="O61" s="4">
        <v>88350</v>
      </c>
      <c r="P61" s="55"/>
      <c r="Q61" s="46"/>
      <c r="R61" s="46"/>
      <c r="S61" s="57">
        <f t="shared" si="0"/>
        <v>0</v>
      </c>
      <c r="T61" s="55"/>
      <c r="U61" s="55"/>
      <c r="V61" s="55"/>
    </row>
    <row r="62" spans="1:22" s="41" customFormat="1" ht="93.75" customHeight="1">
      <c r="A62" s="42" t="s">
        <v>138</v>
      </c>
      <c r="B62" s="38">
        <v>2018.115</v>
      </c>
      <c r="C62" s="44">
        <v>43686</v>
      </c>
      <c r="D62" s="42" t="s">
        <v>139</v>
      </c>
      <c r="E62" s="53" t="s">
        <v>170</v>
      </c>
      <c r="F62" s="52" t="s">
        <v>208</v>
      </c>
      <c r="G62" s="37" t="s">
        <v>197</v>
      </c>
      <c r="H62" s="38"/>
      <c r="I62" s="39" t="s">
        <v>198</v>
      </c>
      <c r="J62" s="39" t="s">
        <v>199</v>
      </c>
      <c r="K62" s="38" t="s">
        <v>163</v>
      </c>
      <c r="L62" s="38"/>
      <c r="M62" s="42" t="s">
        <v>202</v>
      </c>
      <c r="N62" s="40">
        <v>3233827</v>
      </c>
      <c r="O62" s="40">
        <v>808457</v>
      </c>
      <c r="P62" s="38" t="s">
        <v>171</v>
      </c>
      <c r="Q62" s="47">
        <v>3233827</v>
      </c>
      <c r="R62" s="47"/>
      <c r="S62" s="47">
        <f t="shared" si="0"/>
        <v>3233827</v>
      </c>
      <c r="T62" s="38">
        <v>2019</v>
      </c>
      <c r="U62" s="38" t="s">
        <v>172</v>
      </c>
      <c r="V62" s="43"/>
    </row>
    <row r="63" spans="1:22" s="41" customFormat="1" ht="50.25" customHeight="1">
      <c r="A63" s="42" t="s">
        <v>138</v>
      </c>
      <c r="B63" s="38">
        <v>2018.277</v>
      </c>
      <c r="C63" s="44">
        <v>44239</v>
      </c>
      <c r="D63" s="42" t="s">
        <v>139</v>
      </c>
      <c r="E63" s="53"/>
      <c r="F63" s="52"/>
      <c r="G63" s="37" t="s">
        <v>303</v>
      </c>
      <c r="H63" s="38"/>
      <c r="I63" s="39" t="s">
        <v>304</v>
      </c>
      <c r="J63" s="39" t="s">
        <v>305</v>
      </c>
      <c r="K63" s="38" t="s">
        <v>306</v>
      </c>
      <c r="L63" s="38"/>
      <c r="M63" s="42" t="s">
        <v>307</v>
      </c>
      <c r="N63" s="40">
        <v>21274</v>
      </c>
      <c r="O63" s="40">
        <v>5318.5</v>
      </c>
      <c r="P63" s="38"/>
      <c r="Q63" s="47"/>
      <c r="R63" s="47"/>
      <c r="S63" s="47">
        <f t="shared" si="0"/>
        <v>0</v>
      </c>
      <c r="T63" s="38"/>
      <c r="U63" s="38"/>
      <c r="V63" s="43"/>
    </row>
    <row r="64" spans="1:22" s="41" customFormat="1" ht="87.75" customHeight="1">
      <c r="A64" s="42" t="s">
        <v>138</v>
      </c>
      <c r="B64" s="38">
        <v>2018.115</v>
      </c>
      <c r="C64" s="44">
        <v>43686</v>
      </c>
      <c r="D64" s="42" t="s">
        <v>139</v>
      </c>
      <c r="E64" s="38" t="s">
        <v>170</v>
      </c>
      <c r="F64" s="52" t="s">
        <v>209</v>
      </c>
      <c r="G64" s="37" t="s">
        <v>200</v>
      </c>
      <c r="H64" s="38"/>
      <c r="I64" s="39" t="s">
        <v>201</v>
      </c>
      <c r="J64" s="39" t="s">
        <v>199</v>
      </c>
      <c r="K64" s="38" t="s">
        <v>200</v>
      </c>
      <c r="L64" s="38"/>
      <c r="M64" s="42" t="s">
        <v>203</v>
      </c>
      <c r="N64" s="40">
        <v>2471500</v>
      </c>
      <c r="O64" s="40">
        <v>617875</v>
      </c>
      <c r="P64" s="38" t="s">
        <v>171</v>
      </c>
      <c r="Q64" s="47">
        <v>1958403.72</v>
      </c>
      <c r="R64" s="47">
        <v>513096.28</v>
      </c>
      <c r="S64" s="47">
        <f t="shared" si="0"/>
        <v>2471500</v>
      </c>
      <c r="T64" s="38">
        <v>2019</v>
      </c>
      <c r="U64" s="38" t="s">
        <v>172</v>
      </c>
      <c r="V64" s="43"/>
    </row>
    <row r="65" spans="1:22" s="41" customFormat="1" ht="87.75" customHeight="1">
      <c r="A65" s="42" t="s">
        <v>138</v>
      </c>
      <c r="B65" s="38">
        <v>2018.277</v>
      </c>
      <c r="C65" s="44">
        <v>44239</v>
      </c>
      <c r="D65" s="42" t="s">
        <v>139</v>
      </c>
      <c r="E65" s="38"/>
      <c r="F65" s="52"/>
      <c r="G65" s="37" t="s">
        <v>308</v>
      </c>
      <c r="H65" s="38"/>
      <c r="I65" s="39" t="s">
        <v>309</v>
      </c>
      <c r="J65" s="39" t="s">
        <v>310</v>
      </c>
      <c r="K65" s="38" t="s">
        <v>285</v>
      </c>
      <c r="L65" s="38"/>
      <c r="M65" s="42" t="s">
        <v>311</v>
      </c>
      <c r="N65" s="40">
        <v>38471</v>
      </c>
      <c r="O65" s="40">
        <v>9617.75</v>
      </c>
      <c r="P65" s="38"/>
      <c r="Q65" s="47"/>
      <c r="R65" s="47"/>
      <c r="S65" s="47">
        <f>Q65+R65</f>
        <v>0</v>
      </c>
      <c r="T65" s="38"/>
      <c r="U65" s="38"/>
      <c r="V65" s="43"/>
    </row>
    <row r="66" spans="7:19" s="8" customFormat="1" ht="12.75">
      <c r="G66" s="9"/>
      <c r="H66" s="10"/>
      <c r="I66" s="11"/>
      <c r="J66" s="11"/>
      <c r="K66" s="12"/>
      <c r="L66" s="12"/>
      <c r="M66" s="11"/>
      <c r="N66" s="13"/>
      <c r="O66" s="13"/>
      <c r="Q66" s="48"/>
      <c r="R66" s="48"/>
      <c r="S66" s="48"/>
    </row>
    <row r="67" spans="7:19" s="8" customFormat="1" ht="12.75">
      <c r="G67" s="9"/>
      <c r="H67" s="10"/>
      <c r="I67" s="11"/>
      <c r="J67" s="11"/>
      <c r="K67" s="12"/>
      <c r="L67" s="12"/>
      <c r="M67" s="11"/>
      <c r="N67" s="13"/>
      <c r="O67" s="13"/>
      <c r="Q67" s="48"/>
      <c r="R67" s="48"/>
      <c r="S67" s="48"/>
    </row>
    <row r="68" spans="7:19" s="8" customFormat="1" ht="12.75">
      <c r="G68" s="9"/>
      <c r="H68" s="10"/>
      <c r="I68" s="14"/>
      <c r="J68" s="14"/>
      <c r="K68" s="15"/>
      <c r="L68" s="15"/>
      <c r="M68" s="14"/>
      <c r="N68" s="13"/>
      <c r="O68" s="13"/>
      <c r="Q68" s="48"/>
      <c r="R68" s="48"/>
      <c r="S68" s="48"/>
    </row>
    <row r="69" spans="7:19" s="8" customFormat="1" ht="12.75">
      <c r="G69" s="9"/>
      <c r="H69" s="10"/>
      <c r="I69" s="11"/>
      <c r="J69" s="11"/>
      <c r="K69" s="12"/>
      <c r="L69" s="12"/>
      <c r="M69" s="11"/>
      <c r="N69" s="13"/>
      <c r="O69" s="13"/>
      <c r="Q69" s="48"/>
      <c r="R69" s="48"/>
      <c r="S69" s="48"/>
    </row>
    <row r="70" spans="7:19" s="8" customFormat="1" ht="12.75">
      <c r="G70" s="9"/>
      <c r="H70" s="10"/>
      <c r="I70" s="14"/>
      <c r="J70" s="14"/>
      <c r="K70" s="15"/>
      <c r="L70" s="15"/>
      <c r="M70" s="14"/>
      <c r="N70" s="13"/>
      <c r="O70" s="13"/>
      <c r="Q70" s="48"/>
      <c r="R70" s="48"/>
      <c r="S70" s="48"/>
    </row>
    <row r="71" spans="7:19" s="8" customFormat="1" ht="12.75">
      <c r="G71" s="9"/>
      <c r="H71" s="10"/>
      <c r="I71" s="11"/>
      <c r="J71" s="11"/>
      <c r="K71" s="12"/>
      <c r="L71" s="12"/>
      <c r="M71" s="11"/>
      <c r="N71" s="13"/>
      <c r="O71" s="13"/>
      <c r="Q71" s="48"/>
      <c r="R71" s="48"/>
      <c r="S71" s="48"/>
    </row>
    <row r="72" spans="7:19" s="8" customFormat="1" ht="12.75">
      <c r="G72" s="9"/>
      <c r="H72" s="10"/>
      <c r="I72" s="14"/>
      <c r="J72" s="14"/>
      <c r="K72" s="15"/>
      <c r="L72" s="15"/>
      <c r="M72" s="14"/>
      <c r="N72" s="13"/>
      <c r="O72" s="13"/>
      <c r="Q72" s="48"/>
      <c r="R72" s="48"/>
      <c r="S72" s="48"/>
    </row>
    <row r="73" spans="7:19" s="8" customFormat="1" ht="12.75">
      <c r="G73" s="9"/>
      <c r="H73" s="10"/>
      <c r="I73" s="14"/>
      <c r="J73" s="14"/>
      <c r="K73" s="15"/>
      <c r="L73" s="15"/>
      <c r="M73" s="14"/>
      <c r="N73" s="13"/>
      <c r="O73" s="13"/>
      <c r="Q73" s="48"/>
      <c r="R73" s="48"/>
      <c r="S73" s="48"/>
    </row>
    <row r="74" spans="7:19" s="8" customFormat="1" ht="12.75">
      <c r="G74" s="9"/>
      <c r="H74" s="10"/>
      <c r="I74" s="14"/>
      <c r="J74" s="14"/>
      <c r="K74" s="15"/>
      <c r="L74" s="15"/>
      <c r="M74" s="14"/>
      <c r="N74" s="13"/>
      <c r="O74" s="13"/>
      <c r="Q74" s="48"/>
      <c r="R74" s="48"/>
      <c r="S74" s="48"/>
    </row>
    <row r="75" spans="7:15" ht="12.75">
      <c r="G75" s="9"/>
      <c r="H75" s="10"/>
      <c r="I75" s="11"/>
      <c r="J75" s="11"/>
      <c r="K75" s="12"/>
      <c r="M75" s="11"/>
      <c r="N75" s="13"/>
      <c r="O75" s="13"/>
    </row>
    <row r="76" spans="7:15" ht="12.75">
      <c r="G76" s="9"/>
      <c r="H76" s="10"/>
      <c r="I76" s="11"/>
      <c r="J76" s="11"/>
      <c r="K76" s="12"/>
      <c r="M76" s="11"/>
      <c r="N76" s="13"/>
      <c r="O76" s="13"/>
    </row>
    <row r="77" spans="7:15" ht="12.75">
      <c r="G77" s="9"/>
      <c r="H77" s="10"/>
      <c r="I77" s="11"/>
      <c r="J77" s="11"/>
      <c r="K77" s="12"/>
      <c r="M77" s="14"/>
      <c r="N77" s="13"/>
      <c r="O77" s="13"/>
    </row>
    <row r="78" spans="7:15" ht="12.75">
      <c r="G78" s="9"/>
      <c r="H78" s="10"/>
      <c r="I78" s="14"/>
      <c r="J78" s="14"/>
      <c r="K78" s="15"/>
      <c r="L78" s="15"/>
      <c r="M78" s="14"/>
      <c r="N78" s="13"/>
      <c r="O78" s="13"/>
    </row>
    <row r="79" spans="7:15" ht="12.75">
      <c r="G79" s="9"/>
      <c r="H79" s="10"/>
      <c r="I79" s="11"/>
      <c r="J79" s="11"/>
      <c r="K79" s="12"/>
      <c r="M79" s="11"/>
      <c r="N79" s="13"/>
      <c r="O79" s="13"/>
    </row>
    <row r="80" spans="7:15" ht="12.75">
      <c r="G80" s="9"/>
      <c r="H80" s="10"/>
      <c r="I80" s="14"/>
      <c r="J80" s="14"/>
      <c r="K80" s="15"/>
      <c r="L80" s="15"/>
      <c r="M80" s="14"/>
      <c r="N80" s="13"/>
      <c r="O80" s="13"/>
    </row>
    <row r="81" spans="7:15" ht="12.75">
      <c r="G81" s="9"/>
      <c r="H81" s="10"/>
      <c r="I81" s="14"/>
      <c r="J81" s="14"/>
      <c r="K81" s="15"/>
      <c r="L81" s="15"/>
      <c r="M81" s="14"/>
      <c r="N81" s="17"/>
      <c r="O81" s="13"/>
    </row>
    <row r="82" spans="7:15" ht="12.75">
      <c r="G82" s="9"/>
      <c r="H82" s="10"/>
      <c r="I82" s="11"/>
      <c r="J82" s="11"/>
      <c r="K82" s="12"/>
      <c r="M82" s="11"/>
      <c r="N82" s="13"/>
      <c r="O82" s="13"/>
    </row>
    <row r="83" spans="7:15" ht="12.75">
      <c r="G83" s="9"/>
      <c r="H83" s="10"/>
      <c r="I83" s="11"/>
      <c r="J83" s="11"/>
      <c r="K83" s="12"/>
      <c r="M83" s="11"/>
      <c r="N83" s="13"/>
      <c r="O83" s="13"/>
    </row>
    <row r="84" spans="7:15" ht="12.75">
      <c r="G84" s="9"/>
      <c r="H84" s="10"/>
      <c r="I84" s="11"/>
      <c r="J84" s="11"/>
      <c r="K84" s="12"/>
      <c r="M84" s="11"/>
      <c r="N84" s="13"/>
      <c r="O84" s="13"/>
    </row>
    <row r="85" spans="7:15" ht="12.75">
      <c r="G85" s="9"/>
      <c r="H85" s="10"/>
      <c r="I85" s="11"/>
      <c r="J85" s="11"/>
      <c r="K85" s="12"/>
      <c r="M85" s="11"/>
      <c r="N85" s="13"/>
      <c r="O85" s="13"/>
    </row>
    <row r="86" spans="7:15" ht="12.75">
      <c r="G86" s="9"/>
      <c r="H86" s="10"/>
      <c r="I86" s="11"/>
      <c r="J86" s="11"/>
      <c r="K86" s="12"/>
      <c r="M86" s="11"/>
      <c r="N86" s="13"/>
      <c r="O86" s="13"/>
    </row>
    <row r="87" spans="7:15" ht="12.75">
      <c r="G87" s="9"/>
      <c r="H87" s="10"/>
      <c r="I87" s="11"/>
      <c r="J87" s="11"/>
      <c r="K87" s="12"/>
      <c r="M87" s="11"/>
      <c r="N87" s="13"/>
      <c r="O87" s="13"/>
    </row>
    <row r="88" spans="7:15" ht="12.75">
      <c r="G88" s="9"/>
      <c r="H88" s="10"/>
      <c r="I88" s="11"/>
      <c r="J88" s="11"/>
      <c r="K88" s="12"/>
      <c r="M88" s="14"/>
      <c r="N88" s="13"/>
      <c r="O88" s="13"/>
    </row>
    <row r="89" spans="7:15" ht="12.75">
      <c r="G89" s="9"/>
      <c r="H89" s="10"/>
      <c r="I89" s="11"/>
      <c r="J89" s="11"/>
      <c r="K89" s="12"/>
      <c r="M89" s="11"/>
      <c r="N89" s="13"/>
      <c r="O89" s="13"/>
    </row>
    <row r="90" spans="7:15" ht="12.75">
      <c r="G90" s="9"/>
      <c r="H90" s="10"/>
      <c r="I90" s="11"/>
      <c r="J90" s="11"/>
      <c r="K90" s="12"/>
      <c r="M90" s="14"/>
      <c r="N90" s="13"/>
      <c r="O90" s="13"/>
    </row>
    <row r="91" spans="7:15" ht="12.75">
      <c r="G91" s="9"/>
      <c r="H91" s="10"/>
      <c r="I91" s="14"/>
      <c r="J91" s="14"/>
      <c r="K91" s="15"/>
      <c r="L91" s="15"/>
      <c r="M91" s="14"/>
      <c r="N91" s="13"/>
      <c r="O91" s="13"/>
    </row>
    <row r="92" spans="7:15" ht="12.75">
      <c r="G92" s="9"/>
      <c r="H92" s="10"/>
      <c r="I92" s="11"/>
      <c r="J92" s="11"/>
      <c r="K92" s="12"/>
      <c r="M92" s="11"/>
      <c r="N92" s="13"/>
      <c r="O92" s="13"/>
    </row>
    <row r="93" spans="7:15" ht="12.75">
      <c r="G93" s="9"/>
      <c r="H93" s="10"/>
      <c r="I93" s="11"/>
      <c r="J93" s="11"/>
      <c r="K93" s="12"/>
      <c r="M93" s="11"/>
      <c r="N93" s="13"/>
      <c r="O93" s="13"/>
    </row>
    <row r="94" spans="7:19" s="18" customFormat="1" ht="11.25">
      <c r="G94" s="19"/>
      <c r="H94" s="20"/>
      <c r="I94" s="21"/>
      <c r="J94" s="21"/>
      <c r="K94" s="22"/>
      <c r="L94" s="22"/>
      <c r="M94" s="21"/>
      <c r="N94" s="23"/>
      <c r="O94" s="23"/>
      <c r="Q94" s="50"/>
      <c r="R94" s="50"/>
      <c r="S94" s="50"/>
    </row>
    <row r="95" spans="7:19" s="18" customFormat="1" ht="11.25">
      <c r="G95" s="9"/>
      <c r="H95" s="10"/>
      <c r="I95" s="11"/>
      <c r="J95" s="11"/>
      <c r="K95" s="12"/>
      <c r="L95" s="12"/>
      <c r="M95" s="11"/>
      <c r="N95" s="13"/>
      <c r="O95" s="13"/>
      <c r="Q95" s="50"/>
      <c r="R95" s="50"/>
      <c r="S95" s="50"/>
    </row>
    <row r="96" spans="7:19" s="18" customFormat="1" ht="11.25">
      <c r="G96" s="9"/>
      <c r="H96" s="10"/>
      <c r="I96" s="11"/>
      <c r="J96" s="11"/>
      <c r="K96" s="12"/>
      <c r="L96" s="12"/>
      <c r="M96" s="11"/>
      <c r="N96" s="13"/>
      <c r="O96" s="13"/>
      <c r="Q96" s="50"/>
      <c r="R96" s="50"/>
      <c r="S96" s="50"/>
    </row>
    <row r="97" spans="7:19" s="18" customFormat="1" ht="11.25">
      <c r="G97" s="19"/>
      <c r="H97" s="20"/>
      <c r="I97" s="24"/>
      <c r="J97" s="24"/>
      <c r="K97" s="25"/>
      <c r="L97" s="25"/>
      <c r="M97" s="21"/>
      <c r="N97" s="23"/>
      <c r="O97" s="23"/>
      <c r="Q97" s="50"/>
      <c r="R97" s="50"/>
      <c r="S97" s="50"/>
    </row>
    <row r="98" spans="7:19" s="18" customFormat="1" ht="11.25">
      <c r="G98" s="9"/>
      <c r="H98" s="10"/>
      <c r="I98" s="11"/>
      <c r="J98" s="11"/>
      <c r="K98" s="12"/>
      <c r="L98" s="12"/>
      <c r="M98" s="11"/>
      <c r="N98" s="13"/>
      <c r="O98" s="13"/>
      <c r="Q98" s="50"/>
      <c r="R98" s="50"/>
      <c r="S98" s="50"/>
    </row>
    <row r="99" spans="7:19" s="18" customFormat="1" ht="11.25">
      <c r="G99" s="9"/>
      <c r="H99" s="10"/>
      <c r="I99" s="11"/>
      <c r="J99" s="11"/>
      <c r="K99" s="12"/>
      <c r="L99" s="12"/>
      <c r="M99" s="11"/>
      <c r="N99" s="13"/>
      <c r="O99" s="13"/>
      <c r="Q99" s="50"/>
      <c r="R99" s="50"/>
      <c r="S99" s="50"/>
    </row>
    <row r="100" spans="7:19" s="18" customFormat="1" ht="11.25">
      <c r="G100" s="19"/>
      <c r="H100" s="20"/>
      <c r="I100" s="21"/>
      <c r="J100" s="21"/>
      <c r="K100" s="22"/>
      <c r="L100" s="22"/>
      <c r="M100" s="21"/>
      <c r="N100" s="23"/>
      <c r="O100" s="23"/>
      <c r="Q100" s="50"/>
      <c r="R100" s="50"/>
      <c r="S100" s="50"/>
    </row>
    <row r="101" spans="7:19" s="18" customFormat="1" ht="11.25">
      <c r="G101" s="19"/>
      <c r="H101" s="20"/>
      <c r="I101" s="21"/>
      <c r="J101" s="21"/>
      <c r="K101" s="22"/>
      <c r="L101" s="22"/>
      <c r="M101" s="21"/>
      <c r="N101" s="23"/>
      <c r="O101" s="23"/>
      <c r="Q101" s="50"/>
      <c r="R101" s="50"/>
      <c r="S101" s="50"/>
    </row>
    <row r="102" spans="7:19" s="18" customFormat="1" ht="11.25">
      <c r="G102" s="9"/>
      <c r="H102" s="10"/>
      <c r="I102" s="11"/>
      <c r="J102" s="11"/>
      <c r="K102" s="12"/>
      <c r="L102" s="12"/>
      <c r="M102" s="11"/>
      <c r="N102" s="13"/>
      <c r="O102" s="13"/>
      <c r="Q102" s="50"/>
      <c r="R102" s="50"/>
      <c r="S102" s="50"/>
    </row>
    <row r="103" spans="7:19" s="18" customFormat="1" ht="11.25">
      <c r="G103" s="9"/>
      <c r="H103" s="10"/>
      <c r="I103" s="11"/>
      <c r="J103" s="11"/>
      <c r="K103" s="12"/>
      <c r="L103" s="12"/>
      <c r="M103" s="11"/>
      <c r="N103" s="13"/>
      <c r="O103" s="13"/>
      <c r="Q103" s="50"/>
      <c r="R103" s="50"/>
      <c r="S103" s="50"/>
    </row>
    <row r="104" spans="7:15" ht="12.75">
      <c r="G104" s="19"/>
      <c r="H104" s="20"/>
      <c r="I104" s="21"/>
      <c r="J104" s="21"/>
      <c r="K104" s="22"/>
      <c r="L104" s="22"/>
      <c r="M104" s="21"/>
      <c r="N104" s="23"/>
      <c r="O104" s="23"/>
    </row>
    <row r="105" spans="7:15" ht="12.75">
      <c r="G105" s="9"/>
      <c r="H105" s="10"/>
      <c r="I105" s="11"/>
      <c r="J105" s="11"/>
      <c r="K105" s="12"/>
      <c r="M105" s="11"/>
      <c r="N105" s="13"/>
      <c r="O105" s="13"/>
    </row>
    <row r="106" spans="7:15" ht="12.75">
      <c r="G106" s="9"/>
      <c r="H106" s="10"/>
      <c r="I106" s="11"/>
      <c r="J106" s="11"/>
      <c r="K106" s="12"/>
      <c r="M106" s="11"/>
      <c r="N106" s="13"/>
      <c r="O106" s="13"/>
    </row>
    <row r="107" spans="7:15" ht="12.75">
      <c r="G107" s="19"/>
      <c r="H107" s="20"/>
      <c r="I107" s="21"/>
      <c r="J107" s="21"/>
      <c r="K107" s="22"/>
      <c r="L107" s="22"/>
      <c r="M107" s="21"/>
      <c r="N107" s="23"/>
      <c r="O107" s="23"/>
    </row>
    <row r="108" spans="7:15" ht="12.75">
      <c r="G108" s="19"/>
      <c r="H108" s="20"/>
      <c r="I108" s="21"/>
      <c r="J108" s="21"/>
      <c r="K108" s="22"/>
      <c r="L108" s="22"/>
      <c r="M108" s="21"/>
      <c r="N108" s="23"/>
      <c r="O108" s="23"/>
    </row>
    <row r="109" spans="7:15" ht="12.75">
      <c r="G109" s="19"/>
      <c r="H109" s="20"/>
      <c r="I109" s="21"/>
      <c r="J109" s="21"/>
      <c r="K109" s="22"/>
      <c r="L109" s="22"/>
      <c r="M109" s="21"/>
      <c r="N109" s="23"/>
      <c r="O109" s="23"/>
    </row>
    <row r="110" spans="7:15" ht="12.75">
      <c r="G110" s="9"/>
      <c r="H110" s="10"/>
      <c r="I110" s="11"/>
      <c r="J110" s="11"/>
      <c r="K110" s="12"/>
      <c r="M110" s="11"/>
      <c r="N110" s="13"/>
      <c r="O110" s="13"/>
    </row>
    <row r="111" spans="7:15" ht="12.75">
      <c r="G111" s="9"/>
      <c r="H111" s="10"/>
      <c r="I111" s="11"/>
      <c r="J111" s="11"/>
      <c r="K111" s="12"/>
      <c r="M111" s="11"/>
      <c r="N111" s="13"/>
      <c r="O111" s="13"/>
    </row>
    <row r="112" spans="7:15" ht="12.75">
      <c r="G112" s="19"/>
      <c r="H112" s="20"/>
      <c r="I112" s="24"/>
      <c r="J112" s="24"/>
      <c r="K112" s="25"/>
      <c r="L112" s="25"/>
      <c r="M112" s="24"/>
      <c r="N112" s="23"/>
      <c r="O112" s="23"/>
    </row>
    <row r="113" spans="7:15" ht="12.75">
      <c r="G113" s="19"/>
      <c r="H113" s="20"/>
      <c r="I113" s="21"/>
      <c r="J113" s="21"/>
      <c r="K113" s="22"/>
      <c r="L113" s="22"/>
      <c r="M113" s="21"/>
      <c r="N113" s="23"/>
      <c r="O113" s="23"/>
    </row>
    <row r="114" spans="7:15" ht="12.75">
      <c r="G114" s="9"/>
      <c r="H114" s="10"/>
      <c r="I114" s="11"/>
      <c r="J114" s="11"/>
      <c r="K114" s="12"/>
      <c r="M114" s="11"/>
      <c r="N114" s="13"/>
      <c r="O114" s="13"/>
    </row>
    <row r="115" spans="7:15" ht="12.75">
      <c r="G115" s="9"/>
      <c r="H115" s="10"/>
      <c r="I115" s="11"/>
      <c r="J115" s="11"/>
      <c r="K115" s="12"/>
      <c r="M115" s="11"/>
      <c r="N115" s="13"/>
      <c r="O115" s="13"/>
    </row>
    <row r="116" spans="7:15" ht="12.75">
      <c r="G116" s="9"/>
      <c r="H116" s="10"/>
      <c r="I116" s="11"/>
      <c r="J116" s="11"/>
      <c r="K116" s="12"/>
      <c r="M116" s="11"/>
      <c r="N116" s="13"/>
      <c r="O116" s="13"/>
    </row>
    <row r="117" spans="7:15" ht="12.75">
      <c r="G117" s="9"/>
      <c r="H117" s="10"/>
      <c r="I117" s="11"/>
      <c r="J117" s="11"/>
      <c r="K117" s="12"/>
      <c r="M117" s="11"/>
      <c r="N117" s="13"/>
      <c r="O117" s="13"/>
    </row>
    <row r="118" spans="7:15" ht="12.75">
      <c r="G118" s="19"/>
      <c r="H118" s="20"/>
      <c r="I118" s="21"/>
      <c r="J118" s="21"/>
      <c r="K118" s="22"/>
      <c r="L118" s="22"/>
      <c r="M118" s="21"/>
      <c r="N118" s="23"/>
      <c r="O118" s="23"/>
    </row>
    <row r="119" spans="7:15" ht="12.75">
      <c r="G119" s="19"/>
      <c r="H119" s="20"/>
      <c r="I119" s="21"/>
      <c r="J119" s="21"/>
      <c r="K119" s="22"/>
      <c r="L119" s="22"/>
      <c r="M119" s="21"/>
      <c r="N119" s="23"/>
      <c r="O119" s="23"/>
    </row>
    <row r="120" spans="7:15" ht="12.75">
      <c r="G120" s="19"/>
      <c r="H120" s="20"/>
      <c r="I120" s="21"/>
      <c r="J120" s="21"/>
      <c r="K120" s="22"/>
      <c r="L120" s="22"/>
      <c r="M120" s="21"/>
      <c r="N120" s="23"/>
      <c r="O120" s="23"/>
    </row>
    <row r="121" spans="7:15" ht="12.75">
      <c r="G121" s="9"/>
      <c r="H121" s="10"/>
      <c r="I121" s="11"/>
      <c r="J121" s="11"/>
      <c r="K121" s="12"/>
      <c r="M121" s="11"/>
      <c r="N121" s="13"/>
      <c r="O121" s="13"/>
    </row>
    <row r="122" spans="7:15" ht="12.75">
      <c r="G122" s="19"/>
      <c r="H122" s="20"/>
      <c r="I122" s="21"/>
      <c r="J122" s="21"/>
      <c r="K122" s="22"/>
      <c r="L122" s="22"/>
      <c r="M122" s="21"/>
      <c r="N122" s="23"/>
      <c r="O122" s="23"/>
    </row>
    <row r="123" spans="7:15" ht="12.75">
      <c r="G123" s="9"/>
      <c r="H123" s="10"/>
      <c r="I123" s="11"/>
      <c r="J123" s="11"/>
      <c r="M123" s="11"/>
      <c r="N123" s="13"/>
      <c r="O123" s="13"/>
    </row>
    <row r="124" spans="7:15" ht="12.75">
      <c r="G124" s="9"/>
      <c r="I124" s="11"/>
      <c r="J124" s="11"/>
      <c r="M124" s="11"/>
      <c r="N124" s="13"/>
      <c r="O124" s="13"/>
    </row>
    <row r="125" spans="7:15" ht="12.75">
      <c r="G125" s="19"/>
      <c r="H125" s="27"/>
      <c r="I125" s="21"/>
      <c r="J125" s="21"/>
      <c r="K125" s="22"/>
      <c r="L125" s="22"/>
      <c r="M125" s="21"/>
      <c r="N125" s="23"/>
      <c r="O125" s="23"/>
    </row>
    <row r="126" spans="7:15" ht="12.75">
      <c r="G126" s="19"/>
      <c r="H126" s="27"/>
      <c r="I126" s="21"/>
      <c r="J126" s="21"/>
      <c r="K126" s="22"/>
      <c r="L126" s="22"/>
      <c r="M126" s="21"/>
      <c r="N126" s="23"/>
      <c r="O126" s="23"/>
    </row>
    <row r="127" spans="7:15" ht="12.75">
      <c r="G127" s="9"/>
      <c r="H127" s="10"/>
      <c r="I127" s="11"/>
      <c r="J127" s="11"/>
      <c r="K127" s="12"/>
      <c r="M127" s="11"/>
      <c r="N127" s="13"/>
      <c r="O127" s="13"/>
    </row>
    <row r="128" spans="7:15" ht="12.75">
      <c r="G128" s="19"/>
      <c r="H128" s="20"/>
      <c r="I128" s="24"/>
      <c r="J128" s="21"/>
      <c r="K128" s="22"/>
      <c r="L128" s="22"/>
      <c r="M128" s="21"/>
      <c r="N128" s="23"/>
      <c r="O128" s="23"/>
    </row>
    <row r="129" spans="7:15" ht="12.75">
      <c r="G129" s="9"/>
      <c r="H129" s="10"/>
      <c r="I129" s="11"/>
      <c r="J129" s="11"/>
      <c r="K129" s="12"/>
      <c r="M129" s="11"/>
      <c r="N129" s="13"/>
      <c r="O129" s="13"/>
    </row>
    <row r="130" spans="7:15" ht="12.75">
      <c r="G130" s="9"/>
      <c r="H130" s="10"/>
      <c r="I130" s="11"/>
      <c r="J130" s="11"/>
      <c r="K130" s="12"/>
      <c r="M130" s="11"/>
      <c r="N130" s="13"/>
      <c r="O130" s="13"/>
    </row>
    <row r="131" spans="9:15" ht="12.75">
      <c r="I131" s="28"/>
      <c r="M131" s="29" t="s">
        <v>13</v>
      </c>
      <c r="N131" s="13">
        <f>SUM(N4:N130)</f>
        <v>10379886.370000001</v>
      </c>
      <c r="O131" s="13">
        <f>SUM(O4:O130)</f>
        <v>4346772.9</v>
      </c>
    </row>
    <row r="132" spans="7:15" ht="12.75">
      <c r="G132" s="19"/>
      <c r="H132" s="20"/>
      <c r="I132" s="21"/>
      <c r="J132" s="21"/>
      <c r="K132" s="30"/>
      <c r="L132" s="30"/>
      <c r="M132" s="21"/>
      <c r="N132" s="23"/>
      <c r="O132" s="23"/>
    </row>
    <row r="133" spans="7:15" ht="12.75">
      <c r="G133" s="9"/>
      <c r="H133" s="31"/>
      <c r="I133" s="32"/>
      <c r="J133" s="32"/>
      <c r="K133" s="33"/>
      <c r="M133" s="11"/>
      <c r="N133" s="34"/>
      <c r="O133" s="34"/>
    </row>
    <row r="134" spans="7:15" ht="12.75">
      <c r="G134" s="9"/>
      <c r="H134" s="31"/>
      <c r="I134" s="32"/>
      <c r="J134" s="32"/>
      <c r="K134" s="33"/>
      <c r="M134" s="35"/>
      <c r="N134" s="34"/>
      <c r="O134" s="34"/>
    </row>
    <row r="135" spans="7:15" ht="12.75">
      <c r="G135" s="19"/>
      <c r="H135" s="20"/>
      <c r="I135" s="24"/>
      <c r="J135" s="24"/>
      <c r="K135" s="25"/>
      <c r="L135" s="25"/>
      <c r="M135" s="24"/>
      <c r="N135" s="23"/>
      <c r="O135" s="23"/>
    </row>
    <row r="136" spans="7:15" ht="12.75">
      <c r="G136" s="19"/>
      <c r="H136" s="20"/>
      <c r="I136" s="21"/>
      <c r="J136" s="21"/>
      <c r="K136" s="30"/>
      <c r="L136" s="30"/>
      <c r="M136" s="21"/>
      <c r="N136" s="23"/>
      <c r="O136" s="23"/>
    </row>
    <row r="137" spans="7:15" ht="12.75">
      <c r="G137" s="9"/>
      <c r="H137" s="31"/>
      <c r="I137" s="32"/>
      <c r="J137" s="32"/>
      <c r="K137" s="33"/>
      <c r="M137" s="11"/>
      <c r="N137" s="34"/>
      <c r="O137" s="34"/>
    </row>
    <row r="138" spans="7:15" ht="12.75">
      <c r="G138" s="9"/>
      <c r="H138" s="31"/>
      <c r="I138" s="32"/>
      <c r="J138" s="32"/>
      <c r="K138" s="33"/>
      <c r="M138" s="35"/>
      <c r="N138" s="34"/>
      <c r="O138" s="34"/>
    </row>
    <row r="139" spans="7:15" ht="12.75">
      <c r="G139" s="9"/>
      <c r="H139" s="31"/>
      <c r="I139" s="11"/>
      <c r="J139" s="11"/>
      <c r="K139" s="33"/>
      <c r="M139" s="35"/>
      <c r="N139" s="34"/>
      <c r="O139" s="34"/>
    </row>
    <row r="140" spans="7:19" s="27" customFormat="1" ht="12.75">
      <c r="G140" s="19"/>
      <c r="H140" s="20"/>
      <c r="I140" s="21"/>
      <c r="J140" s="21"/>
      <c r="K140" s="30"/>
      <c r="L140" s="30"/>
      <c r="M140" s="21"/>
      <c r="N140" s="23"/>
      <c r="O140" s="23"/>
      <c r="Q140" s="51"/>
      <c r="R140" s="51"/>
      <c r="S140" s="51"/>
    </row>
    <row r="141" spans="7:15" ht="12.75">
      <c r="G141" s="19"/>
      <c r="H141" s="20"/>
      <c r="I141" s="21"/>
      <c r="J141" s="21"/>
      <c r="K141" s="30"/>
      <c r="L141" s="30"/>
      <c r="M141" s="21"/>
      <c r="N141" s="23"/>
      <c r="O141" s="23"/>
    </row>
    <row r="142" spans="7:15" ht="12.75">
      <c r="G142" s="9"/>
      <c r="H142" s="31"/>
      <c r="I142" s="32"/>
      <c r="J142" s="32"/>
      <c r="K142" s="33"/>
      <c r="M142" s="11"/>
      <c r="N142" s="34"/>
      <c r="O142" s="34"/>
    </row>
    <row r="143" spans="7:15" ht="12.75">
      <c r="G143" s="9"/>
      <c r="H143" s="31"/>
      <c r="I143" s="32"/>
      <c r="J143" s="32"/>
      <c r="K143" s="33"/>
      <c r="M143" s="11"/>
      <c r="N143" s="34"/>
      <c r="O143" s="34"/>
    </row>
    <row r="144" spans="7:15" ht="12.75">
      <c r="G144" s="19"/>
      <c r="H144" s="20"/>
      <c r="I144" s="21"/>
      <c r="J144" s="21"/>
      <c r="K144" s="30"/>
      <c r="L144" s="30"/>
      <c r="M144" s="21"/>
      <c r="N144" s="23"/>
      <c r="O144" s="23"/>
    </row>
    <row r="145" spans="7:15" ht="12.75">
      <c r="G145" s="19"/>
      <c r="H145" s="20"/>
      <c r="I145" s="21"/>
      <c r="J145" s="21"/>
      <c r="K145" s="30"/>
      <c r="L145" s="30"/>
      <c r="M145" s="21"/>
      <c r="N145" s="23"/>
      <c r="O145" s="23"/>
    </row>
    <row r="146" spans="7:15" ht="12.75">
      <c r="G146" s="9"/>
      <c r="H146" s="31"/>
      <c r="I146" s="32"/>
      <c r="J146" s="32"/>
      <c r="K146" s="33"/>
      <c r="M146" s="11"/>
      <c r="N146" s="34"/>
      <c r="O146" s="34"/>
    </row>
    <row r="147" spans="7:15" ht="12.75">
      <c r="G147" s="19"/>
      <c r="H147" s="20"/>
      <c r="I147" s="21"/>
      <c r="J147" s="21"/>
      <c r="K147" s="30"/>
      <c r="L147" s="30"/>
      <c r="M147" s="21"/>
      <c r="N147" s="23"/>
      <c r="O147" s="23"/>
    </row>
    <row r="148" spans="7:15" ht="12.75">
      <c r="G148" s="19"/>
      <c r="H148" s="20"/>
      <c r="I148" s="21"/>
      <c r="J148" s="21"/>
      <c r="K148" s="30"/>
      <c r="L148" s="30"/>
      <c r="M148" s="21"/>
      <c r="N148" s="23"/>
      <c r="O148" s="23"/>
    </row>
    <row r="149" spans="7:15" ht="12.75">
      <c r="G149" s="19"/>
      <c r="H149" s="20"/>
      <c r="I149" s="21"/>
      <c r="J149" s="21"/>
      <c r="K149" s="30"/>
      <c r="L149" s="30"/>
      <c r="M149" s="21"/>
      <c r="N149" s="23"/>
      <c r="O149" s="23"/>
    </row>
    <row r="150" spans="7:15" ht="12.75">
      <c r="G150" s="19"/>
      <c r="H150" s="20"/>
      <c r="I150" s="21"/>
      <c r="J150" s="21"/>
      <c r="K150" s="30"/>
      <c r="L150" s="30"/>
      <c r="M150" s="21"/>
      <c r="N150" s="23"/>
      <c r="O150" s="23"/>
    </row>
    <row r="151" spans="7:15" ht="12.75">
      <c r="G151" s="19"/>
      <c r="H151" s="20"/>
      <c r="I151" s="24"/>
      <c r="J151" s="24"/>
      <c r="K151" s="29"/>
      <c r="L151" s="25"/>
      <c r="M151" s="24"/>
      <c r="N151" s="23"/>
      <c r="O151" s="23"/>
    </row>
    <row r="152" spans="7:15" ht="12.75">
      <c r="G152" s="19"/>
      <c r="H152" s="20"/>
      <c r="I152" s="21"/>
      <c r="J152" s="21"/>
      <c r="K152" s="36"/>
      <c r="L152" s="30"/>
      <c r="M152" s="21"/>
      <c r="N152" s="23"/>
      <c r="O152" s="23"/>
    </row>
    <row r="153" spans="7:15" ht="12.75">
      <c r="G153" s="9"/>
      <c r="H153" s="31"/>
      <c r="I153" s="32"/>
      <c r="J153" s="32"/>
      <c r="K153" s="33"/>
      <c r="M153" s="11"/>
      <c r="N153" s="34"/>
      <c r="O153" s="34"/>
    </row>
    <row r="154" spans="7:15" ht="12.75">
      <c r="G154" s="19"/>
      <c r="H154" s="20"/>
      <c r="I154" s="21"/>
      <c r="J154" s="21"/>
      <c r="K154" s="30"/>
      <c r="L154" s="30"/>
      <c r="M154" s="21"/>
      <c r="N154" s="23"/>
      <c r="O154" s="23"/>
    </row>
    <row r="155" spans="7:15" ht="12.75">
      <c r="G155" s="19"/>
      <c r="H155" s="20"/>
      <c r="I155" s="21"/>
      <c r="J155" s="21"/>
      <c r="K155" s="30"/>
      <c r="L155" s="30"/>
      <c r="M155" s="21"/>
      <c r="N155" s="23"/>
      <c r="O155" s="23"/>
    </row>
    <row r="156" spans="7:15" ht="12.75">
      <c r="G156" s="19"/>
      <c r="H156" s="20"/>
      <c r="I156" s="21"/>
      <c r="J156" s="21"/>
      <c r="K156" s="30"/>
      <c r="L156" s="30"/>
      <c r="M156" s="21"/>
      <c r="N156" s="23"/>
      <c r="O156" s="23"/>
    </row>
    <row r="157" spans="7:15" ht="12.75">
      <c r="G157" s="27"/>
      <c r="H157" s="27"/>
      <c r="I157" s="28"/>
      <c r="J157" s="27"/>
      <c r="K157" s="29"/>
      <c r="L157" s="25"/>
      <c r="M157" s="24" t="s">
        <v>5</v>
      </c>
      <c r="N157" s="23">
        <f>SUM(N4:N156)</f>
        <v>20759772.740000002</v>
      </c>
      <c r="O157" s="23">
        <f>SUM(O4:O156)</f>
        <v>8693545.8</v>
      </c>
    </row>
  </sheetData>
  <sheetProtection/>
  <printOptions gridLines="1" horizontalCentered="1"/>
  <pageMargins left="0" right="0" top="0.89" bottom="0.73" header="0.5" footer="0.38"/>
  <pageSetup horizontalDpi="600" verticalDpi="600" orientation="landscape" scale="85" r:id="rId1"/>
  <headerFooter alignWithMargins="0">
    <oddHeader>&amp;C&amp;"Arial,Bold"&amp;14 RECREATIONAL TRAILS PROGRAM PROJECTS AS OF JUNE 2018</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Sherry (KYTC)</dc:creator>
  <cp:keywords/>
  <dc:description/>
  <cp:lastModifiedBy>JILL.LAMB</cp:lastModifiedBy>
  <cp:lastPrinted>2018-08-24T16:57:29Z</cp:lastPrinted>
  <dcterms:created xsi:type="dcterms:W3CDTF">2010-08-30T13:30:19Z</dcterms:created>
  <dcterms:modified xsi:type="dcterms:W3CDTF">2021-08-09T11:40:02Z</dcterms:modified>
  <cp:category/>
  <cp:version/>
  <cp:contentType/>
  <cp:contentStatus/>
</cp:coreProperties>
</file>