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pril.Deaton\Desktop\NEW LOGO FORMS\Old logo forms\TC 95's\EXTERNAL 95'S\"/>
    </mc:Choice>
  </mc:AlternateContent>
  <xr:revisionPtr revIDLastSave="0" documentId="13_ncr:1_{43EF1D5F-C286-422D-8C06-65AB2162DB6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WD Application" sheetId="1" r:id="rId1"/>
  </sheets>
  <definedNames>
    <definedName name="Fee_chart">'EWD Application'!$D$66:$U$77</definedName>
    <definedName name="Month">'EWD Application'!$D$66:$D$77</definedName>
    <definedName name="Month_name">'EWD Application'!$D$11</definedName>
    <definedName name="_xlnm.Print_Area" localSheetId="0">'EWD Application'!$A$1:$W$93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3" i="1" l="1"/>
  <c r="W24" i="1"/>
  <c r="W25" i="1"/>
  <c r="W28" i="1"/>
  <c r="W29" i="1"/>
  <c r="W30" i="1"/>
  <c r="W33" i="1"/>
  <c r="W34" i="1"/>
  <c r="W35" i="1"/>
  <c r="O44" i="1"/>
  <c r="S44" i="1"/>
  <c r="W44" i="1" l="1"/>
  <c r="T46" i="1"/>
</calcChain>
</file>

<file path=xl/sharedStrings.xml><?xml version="1.0" encoding="utf-8"?>
<sst xmlns="http://schemas.openxmlformats.org/spreadsheetml/2006/main" count="86" uniqueCount="65">
  <si>
    <t>A.</t>
  </si>
  <si>
    <t>CURRENT</t>
  </si>
  <si>
    <t>PLATE No.</t>
  </si>
  <si>
    <t>$</t>
  </si>
  <si>
    <t>B.</t>
  </si>
  <si>
    <t>C.</t>
  </si>
  <si>
    <t>D.</t>
  </si>
  <si>
    <t>90,000 pounds - A Single truck having 1 steering axle and 2 axles in tandem</t>
  </si>
  <si>
    <t>100,000 pounds - A Single truck having 1 steering axle and 3 axles in a tridem arrangement</t>
  </si>
  <si>
    <t>120,000 pounds - A tractor semi-trailer combination with 5 or more axles</t>
  </si>
  <si>
    <t xml:space="preserve">TOTAL FEES $ </t>
  </si>
  <si>
    <t>Name of applicant</t>
  </si>
  <si>
    <t>Address</t>
  </si>
  <si>
    <t>Zip Code</t>
  </si>
  <si>
    <t xml:space="preserve">KYU Number </t>
  </si>
  <si>
    <t>State</t>
  </si>
  <si>
    <t xml:space="preserve">City </t>
  </si>
  <si>
    <t xml:space="preserve">Phone number </t>
  </si>
  <si>
    <t xml:space="preserve">USDOT Number </t>
  </si>
  <si>
    <t>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</si>
  <si>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</si>
  <si>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</si>
  <si>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</si>
  <si>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</si>
  <si>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</si>
  <si>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</si>
  <si>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</si>
  <si>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</si>
  <si>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</si>
  <si>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</si>
  <si>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</si>
  <si>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</si>
  <si>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90,000 lbs.</t>
  </si>
  <si>
    <t>100,000 lbs.</t>
  </si>
  <si>
    <t>120,000 lbs.</t>
  </si>
  <si>
    <t>Per 1,000 lbs.</t>
  </si>
  <si>
    <t>Incremental</t>
  </si>
  <si>
    <r>
      <t xml:space="preserve">Extended Weights are only authorized on roads and segments included in the EXTENDED WEIGHT COAL HAUL ROAD SYSTEM.  A list of those roads is included in Administrative Regulation 603 KAR 5:210.  In addition, a list of those roads and the bridges which are posted for a lower weight limit is included in Administrative Regulation 603 KAR 5:230.  Contact the nearest </t>
    </r>
    <r>
      <rPr>
        <i/>
        <sz val="10"/>
        <rFont val="Arial"/>
        <family val="2"/>
      </rPr>
      <t>Highway District Office</t>
    </r>
    <r>
      <rPr>
        <sz val="10"/>
        <rFont val="Arial"/>
      </rPr>
      <t xml:space="preserve"> for additional information on a specific road.</t>
    </r>
  </si>
  <si>
    <t>Instructions:</t>
  </si>
  <si>
    <t>Current Plate Number - fill in your current (new) plate number.</t>
  </si>
  <si>
    <t>For Category D Applicants - fill in the weight over 80,000 pounds for which you are applying.  You must be able to axle the weight as follows: 20,000 pounds per axle and 12,000 pounds on the steering axle.</t>
  </si>
  <si>
    <t>Extended Weight Coal Haul Decal Fee Schedule</t>
  </si>
  <si>
    <t>Incremental - Fee Schedule rate per 1,000 pounds over 80,000 pounds (see back for instructions)</t>
  </si>
  <si>
    <t xml:space="preserve">County </t>
  </si>
  <si>
    <t>Date: ________________________________</t>
  </si>
  <si>
    <t>Applicant's Signature: _________________________________________________</t>
  </si>
  <si>
    <t>Current Month</t>
  </si>
  <si>
    <t>VIN</t>
  </si>
  <si>
    <r>
      <t xml:space="preserve">DISPLAY REQUIREMENTS: Per 601 KAR 35:060 (7): “The decal shall be placed on the door of the driver’s side of the vehicle. The decal shall be </t>
    </r>
    <r>
      <rPr>
        <b/>
        <u/>
        <sz val="8"/>
        <rFont val="Arial Narrow"/>
        <family val="2"/>
      </rPr>
      <t>permanently affixed</t>
    </r>
    <r>
      <rPr>
        <b/>
        <sz val="8"/>
        <rFont val="Arial Narrow"/>
        <family val="2"/>
      </rPr>
      <t xml:space="preserve"> on the left side of the door immediately below the window glass using decal adhesive.”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 xml:space="preserve">Failure to comply may result in a citation from Enforcement. </t>
    </r>
  </si>
  <si>
    <t>VIN - fill in the full VIN (serial number) of your vehicle.</t>
  </si>
  <si>
    <r>
      <t xml:space="preserve">Make fees payable to:  </t>
    </r>
    <r>
      <rPr>
        <b/>
        <i/>
        <sz val="10"/>
        <rFont val="Arial"/>
        <family val="2"/>
      </rPr>
      <t>Kentucky State Treasurer</t>
    </r>
  </si>
  <si>
    <t>MAIL TO:</t>
  </si>
  <si>
    <t>PO Box 2323, Frankfort KY 40602-2323</t>
  </si>
  <si>
    <t>(See Page 2 for important information)</t>
  </si>
  <si>
    <r>
      <t xml:space="preserve">List weight </t>
    </r>
    <r>
      <rPr>
        <b/>
        <i/>
        <sz val="8"/>
        <rFont val="Arial"/>
        <family val="2"/>
      </rPr>
      <t>over</t>
    </r>
    <r>
      <rPr>
        <sz val="8"/>
        <rFont val="Arial"/>
        <family val="2"/>
      </rPr>
      <t xml:space="preserve"> 80,000 pounds for which you are applying. </t>
    </r>
    <r>
      <rPr>
        <i/>
        <sz val="8"/>
        <rFont val="Arial"/>
        <family val="2"/>
      </rPr>
      <t>(for D only)</t>
    </r>
  </si>
  <si>
    <t>*Fee comes from table on page 2 last column.</t>
  </si>
  <si>
    <t>=</t>
  </si>
  <si>
    <t xml:space="preserve"> pounds divided by 1,000   =</t>
  </si>
  <si>
    <t xml:space="preserve">  X    *$</t>
  </si>
  <si>
    <t>*FEES</t>
  </si>
  <si>
    <t xml:space="preserve">Tax Payer Identification Number (TIN) </t>
  </si>
  <si>
    <t>May be FEIN or SSN.</t>
  </si>
  <si>
    <t>Phone: (502) 564-1257 Fax: (502) 564-2950 8:00 am - 4:30 pm EST</t>
  </si>
  <si>
    <t xml:space="preserve">                                                   </t>
  </si>
  <si>
    <t>Website: http://transportation.ky.gov/Motor-Carriers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</si>
</sst>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&quot;$&quot;#,##0.00"/>
    <numFmt numFmtId="166" formatCode="000000"/>
    <numFmt numFmtId="167" formatCode="0000000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" fillId="0" borderId="0" xfId="0" applyFont="1"/>
    <xf numFmtId="4" fontId="0" fillId="0" borderId="0" xfId="0" applyNumberFormat="1" applyAlignment="1">
      <alignment horizontal="right"/>
    </xf>
    <xf numFmtId="0" fontId="1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13" fillId="0" borderId="0" xfId="0" applyFont="1"/>
    <xf numFmtId="39" fontId="2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164" fontId="2" fillId="0" borderId="0" xfId="0" applyNumberFormat="1" applyFont="1"/>
    <xf numFmtId="3" fontId="2" fillId="0" borderId="0" xfId="0" applyNumberFormat="1" applyFont="1" applyBorder="1" applyAlignment="1"/>
    <xf numFmtId="0" fontId="5" fillId="0" borderId="0" xfId="0" applyFont="1"/>
    <xf numFmtId="4" fontId="2" fillId="0" borderId="0" xfId="0" applyNumberFormat="1" applyFont="1" applyBorder="1" applyAlignment="1"/>
    <xf numFmtId="4" fontId="0" fillId="0" borderId="0" xfId="0" applyNumberFormat="1" applyBorder="1" applyAlignment="1"/>
    <xf numFmtId="4" fontId="2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2" fillId="0" borderId="0" xfId="0" applyFont="1" applyProtection="1"/>
    <xf numFmtId="3" fontId="2" fillId="0" borderId="0" xfId="0" applyNumberFormat="1" applyFont="1" applyBorder="1" applyAlignment="1" applyProtection="1"/>
    <xf numFmtId="0" fontId="2" fillId="0" borderId="0" xfId="0" applyFont="1" applyAlignment="1" applyProtection="1"/>
    <xf numFmtId="0" fontId="0" fillId="0" borderId="0" xfId="0" applyAlignment="1" applyProtection="1"/>
    <xf numFmtId="3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/>
    <xf numFmtId="4" fontId="2" fillId="0" borderId="0" xfId="0" quotePrefix="1" applyNumberFormat="1" applyFont="1" applyBorder="1"/>
    <xf numFmtId="4" fontId="2" fillId="0" borderId="0" xfId="0" applyNumberFormat="1" applyFont="1" applyBorder="1"/>
    <xf numFmtId="0" fontId="2" fillId="0" borderId="1" xfId="0" applyFont="1" applyBorder="1"/>
    <xf numFmtId="4" fontId="2" fillId="0" borderId="0" xfId="0" applyNumberFormat="1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vertical="top" wrapText="1"/>
    </xf>
    <xf numFmtId="4" fontId="2" fillId="0" borderId="2" xfId="0" applyNumberFormat="1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top" wrapText="1"/>
    </xf>
    <xf numFmtId="4" fontId="2" fillId="0" borderId="0" xfId="0" applyNumberFormat="1" applyFont="1" applyProtection="1"/>
    <xf numFmtId="4" fontId="2" fillId="0" borderId="2" xfId="0" applyNumberFormat="1" applyFont="1" applyBorder="1" applyAlignment="1" applyProtection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vertical="top" wrapText="1"/>
    </xf>
    <xf numFmtId="165" fontId="3" fillId="0" borderId="0" xfId="0" applyNumberFormat="1" applyFont="1" applyAlignment="1">
      <alignment horizontal="right"/>
    </xf>
    <xf numFmtId="0" fontId="2" fillId="0" borderId="4" xfId="0" applyFont="1" applyBorder="1" applyAlignment="1" applyProtection="1">
      <protection locked="0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4" fontId="1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3" xfId="0" applyFont="1" applyBorder="1" applyAlignment="1"/>
    <xf numFmtId="0" fontId="8" fillId="0" borderId="0" xfId="0" applyFont="1" applyAlignment="1">
      <alignment horizontal="justify" wrapText="1"/>
    </xf>
    <xf numFmtId="39" fontId="2" fillId="0" borderId="2" xfId="0" applyNumberFormat="1" applyFont="1" applyBorder="1" applyAlignment="1"/>
    <xf numFmtId="0" fontId="2" fillId="0" borderId="0" xfId="0" applyFont="1" applyAlignment="1">
      <alignment vertical="top" wrapText="1"/>
    </xf>
    <xf numFmtId="0" fontId="2" fillId="0" borderId="2" xfId="0" applyFont="1" applyBorder="1" applyAlignment="1" applyProtection="1">
      <protection locked="0"/>
    </xf>
    <xf numFmtId="3" fontId="3" fillId="0" borderId="2" xfId="0" applyNumberFormat="1" applyFont="1" applyBorder="1" applyAlignment="1" applyProtection="1">
      <protection locked="0"/>
    </xf>
    <xf numFmtId="0" fontId="2" fillId="0" borderId="2" xfId="0" quotePrefix="1" applyFont="1" applyBorder="1" applyAlignment="1" applyProtection="1">
      <alignment horizontal="center"/>
    </xf>
    <xf numFmtId="0" fontId="2" fillId="0" borderId="2" xfId="0" applyFont="1" applyBorder="1" applyAlignment="1" applyProtection="1"/>
    <xf numFmtId="0" fontId="2" fillId="0" borderId="0" xfId="0" applyFont="1" applyAlignment="1" applyProtection="1">
      <alignment horizontal="center"/>
    </xf>
    <xf numFmtId="0" fontId="2" fillId="0" borderId="4" xfId="0" applyNumberFormat="1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>
      <alignment horizontal="center" vertical="top"/>
    </xf>
    <xf numFmtId="0" fontId="3" fillId="0" borderId="2" xfId="0" applyFont="1" applyBorder="1" applyAlignment="1" applyProtection="1">
      <protection locked="0"/>
    </xf>
    <xf numFmtId="166" fontId="3" fillId="0" borderId="2" xfId="0" applyNumberFormat="1" applyFont="1" applyBorder="1" applyAlignment="1" applyProtection="1">
      <protection locked="0"/>
    </xf>
    <xf numFmtId="0" fontId="16" fillId="0" borderId="3" xfId="0" applyFont="1" applyBorder="1" applyAlignment="1">
      <alignment horizontal="center"/>
    </xf>
    <xf numFmtId="167" fontId="3" fillId="0" borderId="4" xfId="0" applyNumberFormat="1" applyFont="1" applyBorder="1" applyAlignment="1" applyProtection="1">
      <alignment horizontal="center"/>
      <protection locked="0"/>
    </xf>
    <xf numFmtId="22" fontId="3" fillId="0" borderId="2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81</xdr:row>
      <xdr:rowOff>19050</xdr:rowOff>
    </xdr:from>
    <xdr:ext cx="6667500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4401800"/>
          <a:ext cx="66675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buFont typeface="Arial" pitchFamily="34" charset="0"/>
            <a:buChar char="•"/>
          </a:pPr>
          <a:r>
            <a:rPr lang="en-US" sz="1100" b="1" baseline="0"/>
            <a:t>The vehicle must be registered for 80,000 pounds.</a:t>
          </a:r>
        </a:p>
        <a:p>
          <a:pPr>
            <a:buFont typeface="Arial" pitchFamily="34" charset="0"/>
            <a:buChar char="•"/>
          </a:pPr>
          <a:r>
            <a:rPr lang="en-US" sz="1100" b="1" baseline="0"/>
            <a:t>The vehicle must have either a Kentucky commercial plate or an IRP plate.</a:t>
          </a:r>
        </a:p>
        <a:p>
          <a:pPr>
            <a:buFont typeface="Arial" pitchFamily="34" charset="0"/>
            <a:buChar char="•"/>
          </a:pPr>
          <a:r>
            <a:rPr lang="en-US" sz="1100" b="1" baseline="0"/>
            <a:t>Vehicles plated in any other state must submit a copy of the current vehicle registration  with this inspection.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/>
  </sheetPr>
  <dimension ref="A2:AB98"/>
  <sheetViews>
    <sheetView showZeros="0" tabSelected="1" view="pageLayout" topLeftCell="A4" zoomScaleNormal="100" workbookViewId="0">
      <selection activeCell="T7" sqref="T7:W7"/>
    </sheetView>
  </sheetViews>
  <sheetFormatPr defaultColWidth="9.1796875" defaultRowHeight="10" x14ac:dyDescent="0.2"/>
  <cols>
    <col min="1" max="1" width="2.26953125" style="1" customWidth="1"/>
    <col min="2" max="2" width="2.54296875" style="1" customWidth="1"/>
    <col min="3" max="3" width="4.7265625" style="1" customWidth="1"/>
    <col min="4" max="4" width="2.7265625" style="1" customWidth="1"/>
    <col min="5" max="5" width="1.26953125" style="1" customWidth="1"/>
    <col min="6" max="6" width="1.81640625" style="1" customWidth="1"/>
    <col min="7" max="7" width="4.81640625" style="1" customWidth="1"/>
    <col min="8" max="8" width="1.7265625" style="1" customWidth="1"/>
    <col min="9" max="9" width="7.7265625" style="1" customWidth="1"/>
    <col min="10" max="10" width="4.54296875" style="1" customWidth="1"/>
    <col min="11" max="11" width="5.54296875" style="1" customWidth="1"/>
    <col min="12" max="12" width="7.7265625" style="1" customWidth="1"/>
    <col min="13" max="14" width="2.26953125" style="1" customWidth="1"/>
    <col min="15" max="16" width="5.7265625" style="1" customWidth="1"/>
    <col min="17" max="17" width="2.453125" style="1" customWidth="1"/>
    <col min="18" max="18" width="5.7265625" style="1" customWidth="1"/>
    <col min="19" max="19" width="3.7265625" style="1" customWidth="1"/>
    <col min="20" max="20" width="8.7265625" style="1" customWidth="1"/>
    <col min="21" max="22" width="2.26953125" style="1" customWidth="1"/>
    <col min="23" max="23" width="13.26953125" style="1" customWidth="1"/>
    <col min="24" max="27" width="9.1796875" style="1"/>
    <col min="28" max="28" width="9.1796875" style="1" hidden="1" customWidth="1"/>
    <col min="29" max="16384" width="9.1796875" style="1"/>
  </cols>
  <sheetData>
    <row r="2" spans="2:28" ht="12.65" customHeight="1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Y2" s="5"/>
    </row>
    <row r="3" spans="2:28" ht="12.65" customHeight="1" x14ac:dyDescent="0.2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Y3" s="5"/>
    </row>
    <row r="4" spans="2:28" ht="12.65" customHeight="1" x14ac:dyDescent="0.2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Y4" s="5"/>
    </row>
    <row r="5" spans="2:28" ht="12.65" customHeight="1" x14ac:dyDescent="0.2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Y5" s="5"/>
    </row>
    <row r="6" spans="2:28" ht="12.65" customHeight="1" x14ac:dyDescent="0.2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Y6" s="5"/>
    </row>
    <row r="7" spans="2:28" ht="12.65" customHeight="1" x14ac:dyDescent="0.3">
      <c r="B7" s="64" t="s">
        <v>51</v>
      </c>
      <c r="C7" s="64"/>
      <c r="D7" s="64"/>
      <c r="E7" s="64"/>
      <c r="F7" s="64"/>
      <c r="G7" s="64"/>
      <c r="H7" s="64"/>
      <c r="I7" s="64"/>
      <c r="J7" s="39"/>
      <c r="K7" s="39"/>
      <c r="L7" s="39"/>
      <c r="M7" s="39"/>
      <c r="N7" s="35"/>
      <c r="O7" s="35"/>
      <c r="P7" s="35"/>
      <c r="Q7" s="35"/>
      <c r="R7" s="35"/>
      <c r="S7" s="7" t="s">
        <v>60</v>
      </c>
      <c r="T7" s="80"/>
      <c r="U7" s="80"/>
      <c r="V7" s="80"/>
      <c r="W7" s="80"/>
      <c r="Y7" s="5"/>
    </row>
    <row r="8" spans="2:28" ht="12.65" customHeight="1" x14ac:dyDescent="0.25">
      <c r="B8" s="14" t="s">
        <v>52</v>
      </c>
      <c r="N8" s="37"/>
      <c r="O8" s="37"/>
      <c r="P8" s="37"/>
      <c r="Q8" s="37"/>
      <c r="R8" s="37"/>
      <c r="S8" s="37"/>
      <c r="T8" s="92" t="s">
        <v>61</v>
      </c>
      <c r="U8" s="92"/>
      <c r="V8" s="92"/>
      <c r="W8" s="92"/>
      <c r="Y8" s="5"/>
    </row>
    <row r="9" spans="2:28" ht="12.75" customHeight="1" x14ac:dyDescent="0.2">
      <c r="B9" s="1" t="s">
        <v>62</v>
      </c>
      <c r="C9" s="14"/>
      <c r="D9" s="14"/>
      <c r="E9" s="14"/>
      <c r="F9" s="14"/>
      <c r="G9" s="14"/>
      <c r="H9" s="14"/>
      <c r="I9" s="14"/>
      <c r="J9" s="14">
        <v>2950</v>
      </c>
      <c r="K9" s="14" t="s">
        <v>63</v>
      </c>
      <c r="L9" s="14"/>
      <c r="M9" s="14"/>
      <c r="N9" s="14"/>
      <c r="O9" s="14"/>
      <c r="P9" s="14"/>
      <c r="Q9" s="14"/>
      <c r="R9" s="14"/>
    </row>
    <row r="10" spans="2:28" ht="12.5" x14ac:dyDescent="0.25">
      <c r="B10" s="37" t="s">
        <v>64</v>
      </c>
      <c r="C10" s="45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7" t="s">
        <v>14</v>
      </c>
      <c r="U10" s="91"/>
      <c r="V10" s="91"/>
      <c r="W10" s="91"/>
    </row>
    <row r="11" spans="2:28" ht="25.5" customHeight="1" x14ac:dyDescent="0.3">
      <c r="B11" s="8" t="s">
        <v>46</v>
      </c>
      <c r="C11" s="9"/>
      <c r="D11" s="25"/>
      <c r="E11" s="25"/>
      <c r="F11" s="88"/>
      <c r="G11" s="88"/>
      <c r="H11" s="88"/>
      <c r="I11" s="88"/>
      <c r="J11" s="26"/>
      <c r="K11" s="27"/>
      <c r="L11" s="6"/>
      <c r="M11" s="6"/>
      <c r="N11" s="6"/>
      <c r="O11" s="6"/>
      <c r="P11" s="6"/>
      <c r="Q11" s="6"/>
      <c r="R11" s="6"/>
      <c r="S11" s="6"/>
      <c r="T11" s="12" t="s">
        <v>18</v>
      </c>
      <c r="U11" s="93"/>
      <c r="V11" s="93"/>
      <c r="W11" s="93"/>
      <c r="AB11" s="1" t="s">
        <v>28</v>
      </c>
    </row>
    <row r="12" spans="2:28" ht="13" x14ac:dyDescent="0.3">
      <c r="B12" s="6"/>
      <c r="C12" s="6"/>
      <c r="D12" s="6"/>
      <c r="E12" s="6"/>
      <c r="F12" s="89"/>
      <c r="G12" s="89"/>
      <c r="H12" s="89"/>
      <c r="I12" s="89"/>
      <c r="J12" s="6"/>
      <c r="K12" s="27"/>
      <c r="L12" s="6"/>
      <c r="M12" s="6"/>
      <c r="N12" s="6"/>
      <c r="O12" s="6"/>
      <c r="P12" s="6"/>
      <c r="Q12" s="6"/>
      <c r="R12" s="6"/>
      <c r="S12" s="6"/>
      <c r="T12" s="12"/>
      <c r="U12" s="13"/>
      <c r="V12" s="13"/>
      <c r="W12" s="13"/>
      <c r="AB12" s="1" t="s">
        <v>29</v>
      </c>
    </row>
    <row r="13" spans="2:28" ht="12.5" x14ac:dyDescent="0.25">
      <c r="B13" s="8" t="s">
        <v>11</v>
      </c>
      <c r="C13" s="9"/>
      <c r="D13" s="9"/>
      <c r="E13" s="9"/>
      <c r="F13" s="9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Z13" s="28"/>
      <c r="AB13" s="1" t="s">
        <v>30</v>
      </c>
    </row>
    <row r="14" spans="2:28" ht="13" x14ac:dyDescent="0.3">
      <c r="B14" s="10"/>
      <c r="C14" s="10"/>
      <c r="D14" s="10"/>
      <c r="E14" s="10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AB14" s="1" t="s">
        <v>31</v>
      </c>
    </row>
    <row r="15" spans="2:28" ht="12.5" x14ac:dyDescent="0.25">
      <c r="B15" s="8" t="s">
        <v>12</v>
      </c>
      <c r="C15" s="10"/>
      <c r="D15" s="88"/>
      <c r="E15" s="88"/>
      <c r="F15" s="88"/>
      <c r="G15" s="88"/>
      <c r="H15" s="88"/>
      <c r="I15" s="88"/>
      <c r="J15" s="88"/>
      <c r="K15" s="88"/>
      <c r="L15" s="88"/>
      <c r="M15" s="10"/>
      <c r="N15" s="7" t="s">
        <v>16</v>
      </c>
      <c r="O15" s="87"/>
      <c r="P15" s="87"/>
      <c r="Q15" s="87"/>
      <c r="R15" s="87"/>
      <c r="S15" s="87"/>
      <c r="T15" s="9" t="s">
        <v>15</v>
      </c>
      <c r="U15" s="94"/>
      <c r="V15" s="94"/>
      <c r="W15" s="94"/>
      <c r="AB15" s="1" t="s">
        <v>20</v>
      </c>
    </row>
    <row r="16" spans="2:28" ht="13" x14ac:dyDescent="0.3">
      <c r="B16" s="10"/>
      <c r="C16" s="10"/>
      <c r="D16" s="10"/>
      <c r="E16" s="10"/>
      <c r="F16" s="1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AB16" s="1" t="s">
        <v>21</v>
      </c>
    </row>
    <row r="17" spans="2:28" ht="12.5" x14ac:dyDescent="0.25">
      <c r="B17" s="11" t="s">
        <v>13</v>
      </c>
      <c r="C17" s="11"/>
      <c r="D17" s="90"/>
      <c r="E17" s="90"/>
      <c r="F17" s="90"/>
      <c r="G17" s="90"/>
      <c r="H17" s="90"/>
      <c r="J17" s="7" t="s">
        <v>17</v>
      </c>
      <c r="K17" s="87"/>
      <c r="L17" s="87"/>
      <c r="M17" s="87"/>
      <c r="N17" s="87"/>
      <c r="O17" s="87"/>
      <c r="P17" s="21"/>
      <c r="Q17" s="22" t="s">
        <v>43</v>
      </c>
      <c r="R17" s="87"/>
      <c r="S17" s="87"/>
      <c r="T17" s="87"/>
      <c r="U17" s="87"/>
      <c r="V17" s="87"/>
      <c r="W17" s="87"/>
      <c r="AB17" s="1" t="s">
        <v>22</v>
      </c>
    </row>
    <row r="18" spans="2:28" x14ac:dyDescent="0.2">
      <c r="AB18" s="1" t="s">
        <v>23</v>
      </c>
    </row>
    <row r="19" spans="2:28" ht="9" customHeight="1" x14ac:dyDescent="0.2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AB19" s="1" t="s">
        <v>24</v>
      </c>
    </row>
    <row r="20" spans="2:28" ht="12.75" customHeight="1" x14ac:dyDescent="0.3">
      <c r="B20" s="16" t="s">
        <v>50</v>
      </c>
      <c r="AB20" s="1" t="s">
        <v>25</v>
      </c>
    </row>
    <row r="21" spans="2:28" ht="11.25" customHeight="1" x14ac:dyDescent="0.2">
      <c r="N21" s="75"/>
      <c r="O21" s="75"/>
      <c r="P21" s="75"/>
      <c r="R21" s="75" t="s">
        <v>1</v>
      </c>
      <c r="S21" s="75"/>
      <c r="T21" s="75"/>
      <c r="AB21" s="1" t="s">
        <v>26</v>
      </c>
    </row>
    <row r="22" spans="2:28" x14ac:dyDescent="0.2">
      <c r="I22" s="75" t="s">
        <v>47</v>
      </c>
      <c r="J22" s="75"/>
      <c r="K22" s="75"/>
      <c r="L22" s="75"/>
      <c r="M22" s="75"/>
      <c r="N22" s="75"/>
      <c r="O22" s="75"/>
      <c r="P22" s="75"/>
      <c r="R22" s="75" t="s">
        <v>2</v>
      </c>
      <c r="S22" s="75"/>
      <c r="T22" s="75"/>
      <c r="W22" s="2" t="s">
        <v>59</v>
      </c>
      <c r="AB22" s="1" t="s">
        <v>27</v>
      </c>
    </row>
    <row r="23" spans="2:28" ht="20.149999999999999" customHeight="1" x14ac:dyDescent="0.2">
      <c r="B23" s="4" t="s">
        <v>0</v>
      </c>
      <c r="C23" s="79" t="s">
        <v>7</v>
      </c>
      <c r="D23" s="79"/>
      <c r="E23" s="79"/>
      <c r="F23" s="79"/>
      <c r="G23" s="79"/>
      <c r="H23" s="3"/>
      <c r="I23" s="80"/>
      <c r="J23" s="80"/>
      <c r="K23" s="80"/>
      <c r="L23" s="80"/>
      <c r="M23" s="80"/>
      <c r="N23" s="80"/>
      <c r="O23" s="80"/>
      <c r="P23" s="80"/>
      <c r="R23" s="80"/>
      <c r="S23" s="80"/>
      <c r="T23" s="80"/>
      <c r="V23" s="46" t="s">
        <v>3</v>
      </c>
      <c r="W23" s="59" t="b">
        <f>IF(I23&gt;0,VLOOKUP($F$11,Fee_chart,6))</f>
        <v>0</v>
      </c>
    </row>
    <row r="24" spans="2:28" ht="20.149999999999999" customHeight="1" x14ac:dyDescent="0.2">
      <c r="C24" s="79"/>
      <c r="D24" s="79"/>
      <c r="E24" s="79"/>
      <c r="F24" s="79"/>
      <c r="G24" s="79"/>
      <c r="H24" s="3"/>
      <c r="I24" s="70"/>
      <c r="J24" s="70"/>
      <c r="K24" s="70"/>
      <c r="L24" s="70"/>
      <c r="M24" s="70"/>
      <c r="N24" s="70"/>
      <c r="O24" s="70"/>
      <c r="P24" s="70"/>
      <c r="R24" s="70"/>
      <c r="S24" s="70"/>
      <c r="T24" s="70"/>
      <c r="V24" s="46" t="s">
        <v>3</v>
      </c>
      <c r="W24" s="59" t="b">
        <f>IF(I24&gt;0,VLOOKUP($F$11,Fee_chart,6))</f>
        <v>0</v>
      </c>
    </row>
    <row r="25" spans="2:28" ht="20.149999999999999" customHeight="1" x14ac:dyDescent="0.2">
      <c r="C25" s="79"/>
      <c r="D25" s="79"/>
      <c r="E25" s="79"/>
      <c r="F25" s="79"/>
      <c r="G25" s="79"/>
      <c r="H25" s="3"/>
      <c r="I25" s="85"/>
      <c r="J25" s="85"/>
      <c r="K25" s="85"/>
      <c r="L25" s="85"/>
      <c r="M25" s="85"/>
      <c r="N25" s="85"/>
      <c r="O25" s="85"/>
      <c r="P25" s="85"/>
      <c r="R25" s="70"/>
      <c r="S25" s="70"/>
      <c r="T25" s="70"/>
      <c r="V25" s="46" t="s">
        <v>3</v>
      </c>
      <c r="W25" s="59" t="b">
        <f>IF(I25&gt;0,VLOOKUP($F$11,Fee_chart,6))</f>
        <v>0</v>
      </c>
    </row>
    <row r="26" spans="2:28" ht="11.25" customHeight="1" x14ac:dyDescent="0.2">
      <c r="B26" s="57"/>
      <c r="C26" s="58"/>
      <c r="D26" s="58"/>
      <c r="E26" s="58"/>
      <c r="F26" s="58"/>
      <c r="G26" s="58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9"/>
    </row>
    <row r="27" spans="2:28" ht="10" customHeight="1" x14ac:dyDescent="0.2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62"/>
    </row>
    <row r="28" spans="2:28" ht="20.149999999999999" customHeight="1" x14ac:dyDescent="0.2">
      <c r="B28" s="4" t="s">
        <v>4</v>
      </c>
      <c r="C28" s="79" t="s">
        <v>8</v>
      </c>
      <c r="D28" s="79"/>
      <c r="E28" s="79"/>
      <c r="F28" s="79"/>
      <c r="G28" s="79"/>
      <c r="H28" s="3"/>
      <c r="I28" s="80"/>
      <c r="J28" s="80"/>
      <c r="K28" s="80"/>
      <c r="L28" s="80"/>
      <c r="M28" s="80"/>
      <c r="N28" s="80"/>
      <c r="O28" s="80"/>
      <c r="P28" s="80"/>
      <c r="R28" s="80"/>
      <c r="S28" s="80"/>
      <c r="T28" s="80"/>
      <c r="V28" s="46" t="s">
        <v>3</v>
      </c>
      <c r="W28" s="59" t="b">
        <f>IF(I28&gt;0,VLOOKUP($F$11,Fee_chart,9))</f>
        <v>0</v>
      </c>
    </row>
    <row r="29" spans="2:28" ht="20.149999999999999" customHeight="1" x14ac:dyDescent="0.2">
      <c r="C29" s="79"/>
      <c r="D29" s="79"/>
      <c r="E29" s="79"/>
      <c r="F29" s="79"/>
      <c r="G29" s="79"/>
      <c r="H29" s="3"/>
      <c r="I29" s="70"/>
      <c r="J29" s="70"/>
      <c r="K29" s="70"/>
      <c r="L29" s="70"/>
      <c r="M29" s="70"/>
      <c r="N29" s="70"/>
      <c r="O29" s="70"/>
      <c r="P29" s="70"/>
      <c r="R29" s="70"/>
      <c r="S29" s="70"/>
      <c r="T29" s="70"/>
      <c r="V29" s="46" t="s">
        <v>3</v>
      </c>
      <c r="W29" s="59" t="b">
        <f>IF(I29&gt;0,VLOOKUP($F$11,Fee_chart,9))</f>
        <v>0</v>
      </c>
    </row>
    <row r="30" spans="2:28" ht="21" customHeight="1" x14ac:dyDescent="0.2">
      <c r="C30" s="79"/>
      <c r="D30" s="79"/>
      <c r="E30" s="79"/>
      <c r="F30" s="79"/>
      <c r="G30" s="79"/>
      <c r="H30" s="3"/>
      <c r="I30" s="85"/>
      <c r="J30" s="85"/>
      <c r="K30" s="85"/>
      <c r="L30" s="85"/>
      <c r="M30" s="85"/>
      <c r="N30" s="85"/>
      <c r="O30" s="85"/>
      <c r="P30" s="85"/>
      <c r="R30" s="70"/>
      <c r="S30" s="70"/>
      <c r="T30" s="70"/>
      <c r="V30" s="46" t="s">
        <v>3</v>
      </c>
      <c r="W30" s="59" t="b">
        <f>IF(I30&gt;0,VLOOKUP($F$11,Fee_chart,9))</f>
        <v>0</v>
      </c>
    </row>
    <row r="31" spans="2:28" ht="11.25" customHeight="1" x14ac:dyDescent="0.2">
      <c r="B31" s="57"/>
      <c r="C31" s="58"/>
      <c r="D31" s="58"/>
      <c r="E31" s="58"/>
      <c r="F31" s="58"/>
      <c r="G31" s="58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9"/>
    </row>
    <row r="32" spans="2:28" ht="10" customHeight="1" x14ac:dyDescent="0.2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62"/>
    </row>
    <row r="33" spans="2:23" ht="20.149999999999999" customHeight="1" x14ac:dyDescent="0.2">
      <c r="B33" s="4" t="s">
        <v>5</v>
      </c>
      <c r="C33" s="79" t="s">
        <v>9</v>
      </c>
      <c r="D33" s="79"/>
      <c r="E33" s="79"/>
      <c r="F33" s="79"/>
      <c r="G33" s="79"/>
      <c r="H33" s="3"/>
      <c r="I33" s="80"/>
      <c r="J33" s="80"/>
      <c r="K33" s="80"/>
      <c r="L33" s="80"/>
      <c r="M33" s="80"/>
      <c r="N33" s="80"/>
      <c r="O33" s="80"/>
      <c r="P33" s="80"/>
      <c r="R33" s="80"/>
      <c r="S33" s="80"/>
      <c r="T33" s="80"/>
      <c r="V33" s="46" t="s">
        <v>3</v>
      </c>
      <c r="W33" s="59" t="b">
        <f>IF(I33&gt;0,VLOOKUP($F$11,Fee_chart,13))</f>
        <v>0</v>
      </c>
    </row>
    <row r="34" spans="2:23" ht="20.149999999999999" customHeight="1" x14ac:dyDescent="0.2">
      <c r="C34" s="79"/>
      <c r="D34" s="79"/>
      <c r="E34" s="79"/>
      <c r="F34" s="79"/>
      <c r="G34" s="79"/>
      <c r="H34" s="3"/>
      <c r="I34" s="70"/>
      <c r="J34" s="70"/>
      <c r="K34" s="70"/>
      <c r="L34" s="70"/>
      <c r="M34" s="70"/>
      <c r="N34" s="70"/>
      <c r="O34" s="70"/>
      <c r="P34" s="70"/>
      <c r="R34" s="70"/>
      <c r="S34" s="70"/>
      <c r="T34" s="70"/>
      <c r="V34" s="46" t="s">
        <v>3</v>
      </c>
      <c r="W34" s="59" t="b">
        <f>IF(I34&gt;0,VLOOKUP($F$11,Fee_chart,13))</f>
        <v>0</v>
      </c>
    </row>
    <row r="35" spans="2:23" ht="20.149999999999999" customHeight="1" x14ac:dyDescent="0.2">
      <c r="C35" s="79"/>
      <c r="D35" s="79"/>
      <c r="E35" s="79"/>
      <c r="F35" s="79"/>
      <c r="G35" s="79"/>
      <c r="H35" s="3"/>
      <c r="I35" s="85"/>
      <c r="J35" s="85"/>
      <c r="K35" s="85"/>
      <c r="L35" s="85"/>
      <c r="M35" s="85"/>
      <c r="N35" s="85"/>
      <c r="O35" s="85"/>
      <c r="P35" s="85"/>
      <c r="R35" s="70"/>
      <c r="S35" s="70"/>
      <c r="T35" s="70"/>
      <c r="V35" s="46" t="s">
        <v>3</v>
      </c>
      <c r="W35" s="59" t="b">
        <f>IF(I35&gt;0,VLOOKUP($F$11,Fee_chart,13))</f>
        <v>0</v>
      </c>
    </row>
    <row r="36" spans="2:23" ht="11.25" customHeight="1" thickBot="1" x14ac:dyDescent="0.25">
      <c r="B36" s="60"/>
      <c r="C36" s="61"/>
      <c r="D36" s="61"/>
      <c r="E36" s="61"/>
      <c r="F36" s="61"/>
      <c r="G36" s="61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2:23" ht="10" customHeight="1" x14ac:dyDescent="0.2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</row>
    <row r="38" spans="2:23" ht="20.149999999999999" customHeight="1" x14ac:dyDescent="0.2">
      <c r="B38" s="4" t="s">
        <v>6</v>
      </c>
      <c r="C38" s="79" t="s">
        <v>42</v>
      </c>
      <c r="D38" s="79"/>
      <c r="E38" s="79"/>
      <c r="F38" s="79"/>
      <c r="G38" s="79"/>
      <c r="H38" s="3"/>
      <c r="I38" s="80"/>
      <c r="J38" s="80"/>
      <c r="K38" s="80"/>
      <c r="L38" s="80"/>
      <c r="M38" s="80"/>
      <c r="N38" s="80"/>
      <c r="O38" s="80"/>
      <c r="P38" s="80"/>
      <c r="R38" s="80"/>
      <c r="S38" s="80"/>
      <c r="T38" s="80"/>
      <c r="W38" s="52"/>
    </row>
    <row r="39" spans="2:23" ht="20.149999999999999" customHeight="1" x14ac:dyDescent="0.2">
      <c r="C39" s="79"/>
      <c r="D39" s="79"/>
      <c r="E39" s="79"/>
      <c r="F39" s="79"/>
      <c r="G39" s="79"/>
      <c r="H39" s="3"/>
      <c r="I39" s="70"/>
      <c r="J39" s="70"/>
      <c r="K39" s="70"/>
      <c r="L39" s="70"/>
      <c r="M39" s="70"/>
      <c r="N39" s="70"/>
      <c r="O39" s="70"/>
      <c r="P39" s="70"/>
      <c r="R39" s="70"/>
      <c r="S39" s="70"/>
      <c r="T39" s="70"/>
      <c r="W39" s="53"/>
    </row>
    <row r="40" spans="2:23" ht="20.149999999999999" customHeight="1" x14ac:dyDescent="0.2">
      <c r="C40" s="79"/>
      <c r="D40" s="79"/>
      <c r="E40" s="79"/>
      <c r="F40" s="79"/>
      <c r="G40" s="79"/>
      <c r="H40" s="3"/>
      <c r="I40" s="85"/>
      <c r="J40" s="85"/>
      <c r="K40" s="85"/>
      <c r="L40" s="85"/>
      <c r="M40" s="85"/>
      <c r="N40" s="85"/>
      <c r="O40" s="85"/>
      <c r="P40" s="85"/>
      <c r="R40" s="70"/>
      <c r="S40" s="70"/>
      <c r="T40" s="70"/>
      <c r="W40" s="53"/>
    </row>
    <row r="41" spans="2:23" ht="10" customHeight="1" x14ac:dyDescent="0.2"/>
    <row r="42" spans="2:23" x14ac:dyDescent="0.2">
      <c r="B42" s="1" t="s">
        <v>54</v>
      </c>
    </row>
    <row r="43" spans="2:23" ht="7.5" customHeight="1" x14ac:dyDescent="0.2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2:23" ht="15" customHeight="1" x14ac:dyDescent="0.25">
      <c r="B44" s="47"/>
      <c r="C44" s="47"/>
      <c r="D44" s="81"/>
      <c r="E44" s="81"/>
      <c r="F44" s="81"/>
      <c r="G44" s="81"/>
      <c r="H44" s="81"/>
      <c r="I44" s="81"/>
      <c r="J44" s="84" t="s">
        <v>57</v>
      </c>
      <c r="K44" s="84"/>
      <c r="L44" s="84"/>
      <c r="M44" s="84"/>
      <c r="N44" s="84"/>
      <c r="O44" s="83">
        <f>D44/1000</f>
        <v>0</v>
      </c>
      <c r="P44" s="83"/>
      <c r="Q44" s="83"/>
      <c r="R44" s="48" t="s">
        <v>58</v>
      </c>
      <c r="S44" s="82" t="b">
        <f>IF(I38&gt;0,VLOOKUP($F$11,Fee_chart,16))</f>
        <v>0</v>
      </c>
      <c r="T44" s="82"/>
      <c r="U44" s="55" t="s">
        <v>56</v>
      </c>
      <c r="V44" s="55" t="s">
        <v>3</v>
      </c>
      <c r="W44" s="63">
        <f>O44*S44</f>
        <v>0</v>
      </c>
    </row>
    <row r="45" spans="2:23" ht="15" customHeight="1" x14ac:dyDescent="0.25">
      <c r="B45" s="46"/>
      <c r="C45" s="47"/>
      <c r="D45" s="47"/>
      <c r="E45" s="47"/>
      <c r="F45" s="47"/>
      <c r="G45" s="47"/>
      <c r="H45" s="48"/>
      <c r="I45" s="48"/>
      <c r="J45" s="49"/>
      <c r="K45" s="49"/>
      <c r="L45" s="50"/>
      <c r="M45" s="29"/>
      <c r="O45" s="31"/>
      <c r="P45" s="32"/>
      <c r="Q45" s="2"/>
      <c r="R45" s="2"/>
      <c r="S45" s="33"/>
      <c r="T45" s="34"/>
      <c r="U45" s="34"/>
      <c r="V45" s="34"/>
      <c r="W45" s="21"/>
    </row>
    <row r="46" spans="2:23" ht="18" customHeight="1" x14ac:dyDescent="0.2">
      <c r="B46" s="1" t="s">
        <v>55</v>
      </c>
      <c r="R46" s="7"/>
      <c r="S46" s="7" t="s">
        <v>10</v>
      </c>
      <c r="T46" s="78">
        <f>SUM(W23:W25,W28:W30,W33:W35,W44)</f>
        <v>0</v>
      </c>
      <c r="U46" s="78"/>
      <c r="V46" s="78"/>
      <c r="W46" s="78"/>
    </row>
    <row r="47" spans="2:23" ht="9" customHeight="1" x14ac:dyDescent="0.2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22"/>
      <c r="S47" s="22"/>
      <c r="T47" s="24"/>
      <c r="U47" s="24"/>
      <c r="V47" s="24"/>
      <c r="W47" s="24"/>
    </row>
    <row r="48" spans="2:23" ht="9" customHeight="1" x14ac:dyDescent="0.2">
      <c r="R48" s="7"/>
      <c r="S48" s="7"/>
      <c r="T48" s="24"/>
      <c r="U48" s="24"/>
      <c r="V48" s="24"/>
      <c r="W48" s="24"/>
    </row>
    <row r="49" spans="1:24" ht="10" customHeight="1" x14ac:dyDescent="0.2">
      <c r="B49" s="1" t="s">
        <v>45</v>
      </c>
      <c r="Q49" s="1" t="s">
        <v>44</v>
      </c>
      <c r="R49" s="7"/>
      <c r="S49" s="7"/>
      <c r="T49" s="24"/>
      <c r="U49" s="24"/>
      <c r="V49" s="24"/>
      <c r="W49" s="24"/>
    </row>
    <row r="50" spans="1:24" ht="38.25" customHeight="1" x14ac:dyDescent="0.25">
      <c r="B50" s="77" t="s">
        <v>48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2" spans="1:24" ht="10.5" x14ac:dyDescent="0.25">
      <c r="B52" s="23" t="s">
        <v>53</v>
      </c>
    </row>
    <row r="53" spans="1:24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</row>
    <row r="60" spans="1:24" x14ac:dyDescent="0.2">
      <c r="X60" s="56"/>
    </row>
    <row r="61" spans="1:24" s="16" customFormat="1" ht="13" x14ac:dyDescent="0.3">
      <c r="A61" s="41"/>
      <c r="B61" s="41"/>
      <c r="D61" s="41"/>
      <c r="E61" s="41"/>
      <c r="F61" s="41"/>
      <c r="G61" s="41"/>
      <c r="H61" s="41"/>
      <c r="I61" s="17"/>
      <c r="J61" s="41"/>
      <c r="K61" s="41"/>
      <c r="L61" s="17"/>
      <c r="M61" s="41"/>
      <c r="N61" s="41"/>
      <c r="O61" s="41"/>
      <c r="P61" s="17"/>
      <c r="Q61" s="41"/>
      <c r="R61" s="41"/>
      <c r="S61" s="41"/>
      <c r="T61" s="41"/>
      <c r="U61" s="41"/>
      <c r="V61" s="41"/>
      <c r="W61" s="41"/>
      <c r="X61" s="56"/>
    </row>
    <row r="62" spans="1:24" ht="13" x14ac:dyDescent="0.3">
      <c r="A62" s="64" t="s">
        <v>41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56"/>
    </row>
    <row r="63" spans="1:24" ht="13" x14ac:dyDescent="0.3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56"/>
    </row>
    <row r="64" spans="1:24" ht="13" x14ac:dyDescent="0.3">
      <c r="C64" s="18"/>
      <c r="H64" s="19"/>
      <c r="K64" s="19"/>
      <c r="O64" s="19"/>
      <c r="S64" s="67" t="s">
        <v>35</v>
      </c>
      <c r="T64" s="67"/>
      <c r="U64" s="67"/>
      <c r="V64" s="17"/>
      <c r="X64" s="56"/>
    </row>
    <row r="65" spans="1:24" ht="13" x14ac:dyDescent="0.3">
      <c r="C65" s="16"/>
      <c r="D65" s="16" t="s">
        <v>19</v>
      </c>
      <c r="G65" s="16"/>
      <c r="I65" s="74" t="s">
        <v>32</v>
      </c>
      <c r="J65" s="74"/>
      <c r="K65" s="42"/>
      <c r="L65" s="67" t="s">
        <v>33</v>
      </c>
      <c r="M65" s="67"/>
      <c r="N65" s="67"/>
      <c r="P65" s="67" t="s">
        <v>34</v>
      </c>
      <c r="Q65" s="67"/>
      <c r="R65" s="67"/>
      <c r="S65" s="67" t="s">
        <v>36</v>
      </c>
      <c r="T65" s="67"/>
      <c r="U65" s="67"/>
      <c r="V65" s="17"/>
      <c r="X65" s="56"/>
    </row>
    <row r="66" spans="1:24" ht="12.5" x14ac:dyDescent="0.25">
      <c r="C66" s="18"/>
      <c r="D66" s="40" t="s">
        <v>20</v>
      </c>
      <c r="H66" s="19"/>
      <c r="I66" s="69">
        <v>160</v>
      </c>
      <c r="J66" s="69"/>
      <c r="K66" s="19"/>
      <c r="L66" s="69">
        <v>260</v>
      </c>
      <c r="M66" s="69"/>
      <c r="N66" s="69"/>
      <c r="P66" s="69">
        <v>360</v>
      </c>
      <c r="Q66" s="69"/>
      <c r="R66" s="69"/>
      <c r="S66" s="69">
        <v>10</v>
      </c>
      <c r="T66" s="69"/>
      <c r="U66" s="69"/>
      <c r="V66" s="44"/>
      <c r="X66" s="56"/>
    </row>
    <row r="67" spans="1:24" ht="12.5" x14ac:dyDescent="0.25">
      <c r="C67" s="18"/>
      <c r="D67" s="40" t="s">
        <v>21</v>
      </c>
      <c r="H67" s="19"/>
      <c r="I67" s="65">
        <v>146.66999999999999</v>
      </c>
      <c r="J67" s="65"/>
      <c r="K67" s="19"/>
      <c r="L67" s="65">
        <v>238.33</v>
      </c>
      <c r="M67" s="65"/>
      <c r="N67" s="65"/>
      <c r="P67" s="66">
        <v>330</v>
      </c>
      <c r="Q67" s="66"/>
      <c r="R67" s="66"/>
      <c r="S67" s="66">
        <v>9.17</v>
      </c>
      <c r="T67" s="66"/>
      <c r="U67" s="66"/>
      <c r="V67" s="43"/>
      <c r="X67" s="56"/>
    </row>
    <row r="68" spans="1:24" ht="12.5" x14ac:dyDescent="0.25">
      <c r="C68" s="18"/>
      <c r="D68" s="40" t="s">
        <v>22</v>
      </c>
      <c r="H68" s="19"/>
      <c r="I68" s="65">
        <v>133.33000000000001</v>
      </c>
      <c r="J68" s="65"/>
      <c r="K68" s="19"/>
      <c r="L68" s="65">
        <v>216.67</v>
      </c>
      <c r="M68" s="65"/>
      <c r="N68" s="65"/>
      <c r="P68" s="66">
        <v>300</v>
      </c>
      <c r="Q68" s="66"/>
      <c r="R68" s="66"/>
      <c r="S68" s="66">
        <v>8.33</v>
      </c>
      <c r="T68" s="66"/>
      <c r="U68" s="66"/>
      <c r="V68" s="43"/>
      <c r="X68" s="56"/>
    </row>
    <row r="69" spans="1:24" ht="12.5" x14ac:dyDescent="0.25">
      <c r="C69" s="18"/>
      <c r="D69" s="40" t="s">
        <v>23</v>
      </c>
      <c r="H69" s="19"/>
      <c r="I69" s="66">
        <v>120</v>
      </c>
      <c r="J69" s="66"/>
      <c r="K69" s="19"/>
      <c r="L69" s="66">
        <v>195</v>
      </c>
      <c r="M69" s="66"/>
      <c r="N69" s="66"/>
      <c r="P69" s="66">
        <v>270</v>
      </c>
      <c r="Q69" s="66"/>
      <c r="R69" s="66"/>
      <c r="S69" s="66">
        <v>7.5</v>
      </c>
      <c r="T69" s="66"/>
      <c r="U69" s="66"/>
      <c r="V69" s="43"/>
      <c r="X69" s="56"/>
    </row>
    <row r="70" spans="1:24" ht="12.5" x14ac:dyDescent="0.25">
      <c r="C70" s="18"/>
      <c r="D70" s="40" t="s">
        <v>24</v>
      </c>
      <c r="H70" s="19"/>
      <c r="I70" s="65">
        <v>106.67</v>
      </c>
      <c r="J70" s="65"/>
      <c r="K70" s="19"/>
      <c r="L70" s="65">
        <v>173.33</v>
      </c>
      <c r="M70" s="65"/>
      <c r="N70" s="65"/>
      <c r="P70" s="66">
        <v>240</v>
      </c>
      <c r="Q70" s="66"/>
      <c r="R70" s="66"/>
      <c r="S70" s="66">
        <v>6.67</v>
      </c>
      <c r="T70" s="66"/>
      <c r="U70" s="66"/>
      <c r="V70" s="43"/>
      <c r="X70" s="56"/>
    </row>
    <row r="71" spans="1:24" ht="12.5" x14ac:dyDescent="0.25">
      <c r="C71" s="18"/>
      <c r="D71" s="40" t="s">
        <v>25</v>
      </c>
      <c r="H71" s="19"/>
      <c r="I71" s="65">
        <v>93.33</v>
      </c>
      <c r="J71" s="65"/>
      <c r="K71" s="19"/>
      <c r="L71" s="65">
        <v>151.66999999999999</v>
      </c>
      <c r="M71" s="65"/>
      <c r="N71" s="65"/>
      <c r="P71" s="66">
        <v>210</v>
      </c>
      <c r="Q71" s="66"/>
      <c r="R71" s="66"/>
      <c r="S71" s="66">
        <v>5.83</v>
      </c>
      <c r="T71" s="66"/>
      <c r="U71" s="66"/>
      <c r="V71" s="43"/>
      <c r="X71" s="56"/>
    </row>
    <row r="72" spans="1:24" ht="12.5" x14ac:dyDescent="0.25">
      <c r="C72" s="18"/>
      <c r="D72" s="40" t="s">
        <v>26</v>
      </c>
      <c r="H72" s="19"/>
      <c r="I72" s="66">
        <v>80</v>
      </c>
      <c r="J72" s="66"/>
      <c r="K72" s="19"/>
      <c r="L72" s="66">
        <v>130</v>
      </c>
      <c r="M72" s="66"/>
      <c r="N72" s="66"/>
      <c r="P72" s="66">
        <v>180</v>
      </c>
      <c r="Q72" s="66"/>
      <c r="R72" s="66"/>
      <c r="S72" s="66">
        <v>5</v>
      </c>
      <c r="T72" s="66"/>
      <c r="U72" s="66"/>
      <c r="V72" s="43"/>
      <c r="X72" s="56"/>
    </row>
    <row r="73" spans="1:24" ht="12.5" x14ac:dyDescent="0.25">
      <c r="C73" s="18"/>
      <c r="D73" s="40" t="s">
        <v>27</v>
      </c>
      <c r="H73" s="19"/>
      <c r="I73" s="65">
        <v>66.67</v>
      </c>
      <c r="J73" s="65"/>
      <c r="K73" s="19"/>
      <c r="L73" s="65">
        <v>108.33</v>
      </c>
      <c r="M73" s="65"/>
      <c r="N73" s="65"/>
      <c r="P73" s="66">
        <v>150</v>
      </c>
      <c r="Q73" s="66"/>
      <c r="R73" s="66"/>
      <c r="S73" s="66">
        <v>4.17</v>
      </c>
      <c r="T73" s="66"/>
      <c r="U73" s="66"/>
      <c r="V73" s="43"/>
      <c r="X73" s="56"/>
    </row>
    <row r="74" spans="1:24" ht="12.5" x14ac:dyDescent="0.25">
      <c r="C74" s="18"/>
      <c r="D74" s="40" t="s">
        <v>28</v>
      </c>
      <c r="H74" s="19"/>
      <c r="I74" s="65">
        <v>53.33</v>
      </c>
      <c r="J74" s="65"/>
      <c r="K74" s="19"/>
      <c r="L74" s="65">
        <v>86.67</v>
      </c>
      <c r="M74" s="65"/>
      <c r="N74" s="65"/>
      <c r="P74" s="66">
        <v>120</v>
      </c>
      <c r="Q74" s="66"/>
      <c r="R74" s="66"/>
      <c r="S74" s="66">
        <v>3.33</v>
      </c>
      <c r="T74" s="66"/>
      <c r="U74" s="66"/>
      <c r="V74" s="43"/>
    </row>
    <row r="75" spans="1:24" ht="12.5" x14ac:dyDescent="0.25">
      <c r="D75" s="40" t="s">
        <v>29</v>
      </c>
      <c r="I75" s="66">
        <v>40</v>
      </c>
      <c r="J75" s="66"/>
      <c r="L75" s="66">
        <v>65</v>
      </c>
      <c r="M75" s="66"/>
      <c r="N75" s="66"/>
      <c r="P75" s="66">
        <v>90</v>
      </c>
      <c r="Q75" s="66"/>
      <c r="R75" s="66"/>
      <c r="S75" s="66">
        <v>2.5</v>
      </c>
      <c r="T75" s="66"/>
      <c r="U75" s="66"/>
      <c r="V75" s="43"/>
    </row>
    <row r="76" spans="1:24" ht="12.5" x14ac:dyDescent="0.25">
      <c r="D76" s="40" t="s">
        <v>30</v>
      </c>
      <c r="I76" s="65">
        <v>26.67</v>
      </c>
      <c r="J76" s="65"/>
      <c r="L76" s="65">
        <v>43.33</v>
      </c>
      <c r="M76" s="65"/>
      <c r="N76" s="65"/>
      <c r="P76" s="66">
        <v>60</v>
      </c>
      <c r="Q76" s="66"/>
      <c r="R76" s="66"/>
      <c r="S76" s="66">
        <v>1.67</v>
      </c>
      <c r="T76" s="66"/>
      <c r="U76" s="66"/>
      <c r="V76" s="43"/>
    </row>
    <row r="77" spans="1:24" ht="12.5" x14ac:dyDescent="0.25">
      <c r="D77" s="40" t="s">
        <v>31</v>
      </c>
      <c r="I77" s="65">
        <v>13.33</v>
      </c>
      <c r="J77" s="65"/>
      <c r="L77" s="65">
        <v>21.67</v>
      </c>
      <c r="M77" s="65"/>
      <c r="N77" s="65"/>
      <c r="P77" s="66">
        <v>30</v>
      </c>
      <c r="Q77" s="66"/>
      <c r="R77" s="66"/>
      <c r="S77" s="66">
        <v>0.83</v>
      </c>
      <c r="T77" s="66"/>
      <c r="U77" s="66"/>
      <c r="V77" s="43"/>
    </row>
    <row r="80" spans="1:24" ht="54" customHeight="1" x14ac:dyDescent="0.2">
      <c r="A80" s="71" t="s">
        <v>37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3"/>
    </row>
    <row r="87" spans="1:22" ht="13" x14ac:dyDescent="0.3">
      <c r="A87" s="30" t="s">
        <v>38</v>
      </c>
    </row>
    <row r="89" spans="1:22" ht="13" x14ac:dyDescent="0.3">
      <c r="A89" s="20" t="s">
        <v>49</v>
      </c>
    </row>
    <row r="90" spans="1:22" ht="13" x14ac:dyDescent="0.3">
      <c r="A90" s="20" t="s">
        <v>39</v>
      </c>
      <c r="B90"/>
      <c r="C90"/>
      <c r="D90" s="15"/>
      <c r="E90"/>
      <c r="F90" s="15"/>
    </row>
    <row r="91" spans="1:22" ht="27" customHeight="1" x14ac:dyDescent="0.2">
      <c r="A91" s="68" t="s">
        <v>40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</row>
    <row r="98" spans="24:24" ht="13" x14ac:dyDescent="0.3">
      <c r="X98" s="16"/>
    </row>
  </sheetData>
  <sheetProtection algorithmName="SHA-512" hashValue="eXWwr28yIvnCT+24NxAaib+6bVSR9A2yEJ4pGd8ODaqPJ57JBB8wq1rJkaDi/WU2rHuBnTg8mrCA9h9toH6jzg==" saltValue="AzZNL5ELwTOth0rg2dD8pA==" spinCount="100000" sheet="1" objects="1" scenarios="1" selectLockedCells="1"/>
  <mergeCells count="114">
    <mergeCell ref="U10:W10"/>
    <mergeCell ref="T7:W7"/>
    <mergeCell ref="T8:W8"/>
    <mergeCell ref="R29:T29"/>
    <mergeCell ref="R33:T33"/>
    <mergeCell ref="R34:T34"/>
    <mergeCell ref="U11:W11"/>
    <mergeCell ref="U15:W15"/>
    <mergeCell ref="R40:T40"/>
    <mergeCell ref="B2:W2"/>
    <mergeCell ref="B3:W3"/>
    <mergeCell ref="B4:W4"/>
    <mergeCell ref="B6:W6"/>
    <mergeCell ref="R23:T23"/>
    <mergeCell ref="K17:O17"/>
    <mergeCell ref="I39:P39"/>
    <mergeCell ref="I40:P40"/>
    <mergeCell ref="C23:G25"/>
    <mergeCell ref="I33:P33"/>
    <mergeCell ref="I34:P34"/>
    <mergeCell ref="I35:P35"/>
    <mergeCell ref="I38:P38"/>
    <mergeCell ref="F11:I11"/>
    <mergeCell ref="F12:I12"/>
    <mergeCell ref="D17:H17"/>
    <mergeCell ref="G13:W13"/>
    <mergeCell ref="D15:L15"/>
    <mergeCell ref="R17:W17"/>
    <mergeCell ref="B7:I7"/>
    <mergeCell ref="R24:T24"/>
    <mergeCell ref="O15:S15"/>
    <mergeCell ref="I22:P22"/>
    <mergeCell ref="I23:P23"/>
    <mergeCell ref="B53:W53"/>
    <mergeCell ref="B19:W19"/>
    <mergeCell ref="N21:P21"/>
    <mergeCell ref="R22:T22"/>
    <mergeCell ref="R21:T21"/>
    <mergeCell ref="B50:W50"/>
    <mergeCell ref="T46:W46"/>
    <mergeCell ref="C38:G40"/>
    <mergeCell ref="C33:G35"/>
    <mergeCell ref="R35:T35"/>
    <mergeCell ref="R38:T38"/>
    <mergeCell ref="R39:T39"/>
    <mergeCell ref="D44:I44"/>
    <mergeCell ref="S44:T44"/>
    <mergeCell ref="O44:Q44"/>
    <mergeCell ref="J44:N44"/>
    <mergeCell ref="I30:P30"/>
    <mergeCell ref="R30:T30"/>
    <mergeCell ref="I28:P28"/>
    <mergeCell ref="R28:T28"/>
    <mergeCell ref="I29:P29"/>
    <mergeCell ref="I25:P25"/>
    <mergeCell ref="C28:G30"/>
    <mergeCell ref="R25:T25"/>
    <mergeCell ref="I24:P24"/>
    <mergeCell ref="A80:W80"/>
    <mergeCell ref="I77:J77"/>
    <mergeCell ref="I73:J73"/>
    <mergeCell ref="I74:J74"/>
    <mergeCell ref="I75:J75"/>
    <mergeCell ref="I76:J76"/>
    <mergeCell ref="L73:N73"/>
    <mergeCell ref="S76:U76"/>
    <mergeCell ref="S77:U77"/>
    <mergeCell ref="P76:R76"/>
    <mergeCell ref="S75:U75"/>
    <mergeCell ref="P75:R75"/>
    <mergeCell ref="I65:J65"/>
    <mergeCell ref="I66:J66"/>
    <mergeCell ref="I67:J67"/>
    <mergeCell ref="I68:J68"/>
    <mergeCell ref="I69:J69"/>
    <mergeCell ref="I70:J70"/>
    <mergeCell ref="L71:N71"/>
    <mergeCell ref="L72:N72"/>
    <mergeCell ref="P74:R74"/>
    <mergeCell ref="I71:J71"/>
    <mergeCell ref="I72:J72"/>
    <mergeCell ref="A91:V91"/>
    <mergeCell ref="L65:N65"/>
    <mergeCell ref="L66:N66"/>
    <mergeCell ref="L67:N67"/>
    <mergeCell ref="L68:N68"/>
    <mergeCell ref="L69:N69"/>
    <mergeCell ref="S65:U65"/>
    <mergeCell ref="S66:U66"/>
    <mergeCell ref="S67:U67"/>
    <mergeCell ref="S69:U69"/>
    <mergeCell ref="L76:N76"/>
    <mergeCell ref="L77:N77"/>
    <mergeCell ref="P65:R65"/>
    <mergeCell ref="P66:R66"/>
    <mergeCell ref="P67:R67"/>
    <mergeCell ref="P68:R68"/>
    <mergeCell ref="P69:R69"/>
    <mergeCell ref="P70:R70"/>
    <mergeCell ref="P77:R77"/>
    <mergeCell ref="P71:R71"/>
    <mergeCell ref="A62:W62"/>
    <mergeCell ref="L74:N74"/>
    <mergeCell ref="L75:N75"/>
    <mergeCell ref="S64:U64"/>
    <mergeCell ref="S70:U70"/>
    <mergeCell ref="S71:U71"/>
    <mergeCell ref="S72:U72"/>
    <mergeCell ref="S68:U68"/>
    <mergeCell ref="P72:R72"/>
    <mergeCell ref="P73:R73"/>
    <mergeCell ref="L70:N70"/>
    <mergeCell ref="S73:U73"/>
    <mergeCell ref="S74:U74"/>
  </mergeCells>
  <phoneticPr fontId="2" type="noConversion"/>
  <dataValidations count="1">
    <dataValidation type="list" allowBlank="1" showInputMessage="1" showErrorMessage="1" sqref="F11:I11" xr:uid="{00000000-0002-0000-0000-000000000000}">
      <formula1>$AB$11:$AB$22</formula1>
    </dataValidation>
  </dataValidations>
  <printOptions horizontalCentered="1"/>
  <pageMargins left="0.25" right="0.25" top="0" bottom="0" header="0.25" footer="0.25"/>
  <pageSetup orientation="portrait" r:id="rId1"/>
  <headerFooter alignWithMargins="0">
    <oddHeader>&amp;L&amp;G&amp;C&amp;"-,Regular"&amp;12Kentucky Transportation Cabinet
&amp;"-,Bold"Division of Motor Carriers
&amp;14APPLICATION FOR EXTENDED WEIGHT DECAL&amp;R&amp;"-,Regular"&amp;12TC 95-70
05/2018
Page &amp;P of &amp;N</oddHeader>
    <oddFooter>&amp;C&amp;"-,Regular"If using overnight delivery services, please send to Division of Motor Carriers, 200 Mero Street, Frankfort KY 40622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456539ab-cbcd-42af-bec1-5845d164726a">
      <Value>2</Value>
    </Department>
    <Sub_x0020_Category xmlns="456539ab-cbcd-42af-bec1-5845d164726a" xsi:nil="true"/>
    <Format xmlns="456539ab-cbcd-42af-bec1-5845d164726a">Excel</Format>
    <Description0 xmlns="456539ab-cbcd-42af-bec1-5845d164726a">Use this form to apply for extended weight coal haul decals.</Description0>
    <RoutingRuleDescription xmlns="http://schemas.microsoft.com/sharepoint/v3">Excel</RoutingRuleDescription>
    <Form_x0020_No_x0020_Sort xmlns="456539ab-cbcd-42af-bec1-5845d164726a">TC 95-070</Form_x0020_No_x0020_Sort>
    <Category xmlns="456539ab-cbcd-42af-bec1-5845d164726a" xsi:nil="true"/>
  </documentManagement>
</p:properties>
</file>

<file path=customXml/itemProps1.xml><?xml version="1.0" encoding="utf-8"?>
<ds:datastoreItem xmlns:ds="http://schemas.openxmlformats.org/officeDocument/2006/customXml" ds:itemID="{6BF85C22-00DE-4C0D-9F7F-2528F40628AB}"/>
</file>

<file path=customXml/itemProps2.xml><?xml version="1.0" encoding="utf-8"?>
<ds:datastoreItem xmlns:ds="http://schemas.openxmlformats.org/officeDocument/2006/customXml" ds:itemID="{D3C1C6EA-8E4A-476A-8DDA-F39CC8D3BEF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EB5B9F0-F9A0-4659-963C-5CF1EF43275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8C6A03-D884-4D4C-AF20-44F3FA1E218A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purl.org/dc/elements/1.1/"/>
    <ds:schemaRef ds:uri="http://purl.org/dc/terms/"/>
    <ds:schemaRef ds:uri="456539ab-cbcd-42af-bec1-5845d164726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EWD Application</vt:lpstr>
      <vt:lpstr>Fee_chart</vt:lpstr>
      <vt:lpstr>Month</vt:lpstr>
      <vt:lpstr>Month_name</vt:lpstr>
      <vt:lpstr>'EWD Application'!Print_Area</vt:lpstr>
    </vt:vector>
  </TitlesOfParts>
  <Company>KYTC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 Extended Weight Decal</dc:title>
  <dc:creator>KYTC</dc:creator>
  <cp:lastModifiedBy>April.Deaton</cp:lastModifiedBy>
  <cp:lastPrinted>2022-10-07T17:35:11Z</cp:lastPrinted>
  <dcterms:created xsi:type="dcterms:W3CDTF">2009-04-29T20:20:28Z</dcterms:created>
  <dcterms:modified xsi:type="dcterms:W3CDTF">2022-10-07T17:35:20Z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9200.00000000000</vt:lpwstr>
  </property>
  <property fmtid="{D5CDD505-2E9C-101B-9397-08002B2CF9AE}" pid="3" name="Entity">
    <vt:lpwstr>Motor Carriers</vt:lpwstr>
  </property>
  <property fmtid="{D5CDD505-2E9C-101B-9397-08002B2CF9AE}" pid="4" name="Division">
    <vt:lpwstr>Motor Carriers</vt:lpwstr>
  </property>
  <property fmtid="{D5CDD505-2E9C-101B-9397-08002B2CF9AE}" pid="5" name="DEP">
    <vt:lpwstr>Motor Carriers</vt:lpwstr>
  </property>
  <property fmtid="{D5CDD505-2E9C-101B-9397-08002B2CF9AE}" pid="6" name="ContentTypeId">
    <vt:lpwstr>0x01010072E40A5757A9AA45877022869EED7E4B</vt:lpwstr>
  </property>
</Properties>
</file>