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.looney\Documents\OneDrive - Commonwealth of Kentucky\"/>
    </mc:Choice>
  </mc:AlternateContent>
  <bookViews>
    <workbookView xWindow="0" yWindow="0" windowWidth="2520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3" i="1"/>
  <c r="G13" i="1" l="1"/>
  <c r="G25" i="1"/>
  <c r="H25" i="1" s="1"/>
  <c r="F25" i="1"/>
  <c r="F23" i="1"/>
  <c r="H24" i="1"/>
  <c r="H23" i="1"/>
  <c r="H22" i="1"/>
  <c r="H26" i="1" l="1"/>
  <c r="F13" i="1"/>
  <c r="E13" i="1" s="1"/>
  <c r="H13" i="1" s="1"/>
  <c r="H12" i="1"/>
  <c r="H10" i="1"/>
  <c r="F11" i="1"/>
  <c r="E11" i="1" s="1"/>
  <c r="H11" i="1" s="1"/>
  <c r="H14" i="1" l="1"/>
</calcChain>
</file>

<file path=xl/sharedStrings.xml><?xml version="1.0" encoding="utf-8"?>
<sst xmlns="http://schemas.openxmlformats.org/spreadsheetml/2006/main" count="37" uniqueCount="23">
  <si>
    <t>line item</t>
  </si>
  <si>
    <t>item desc</t>
  </si>
  <si>
    <t>qty</t>
  </si>
  <si>
    <t>unit price</t>
  </si>
  <si>
    <t>extended total</t>
  </si>
  <si>
    <t>ASPHALT MATERIAL FOR TACK</t>
  </si>
  <si>
    <t>ASPHALT MATERIAL FOR TACK NON-TRACKING</t>
  </si>
  <si>
    <t>8000</t>
  </si>
  <si>
    <t>8001</t>
  </si>
  <si>
    <t>calc new qty (bid x 0.5952)</t>
  </si>
  <si>
    <t>CO total</t>
  </si>
  <si>
    <t>0060</t>
  </si>
  <si>
    <r>
      <t xml:space="preserve">Tack change from </t>
    </r>
    <r>
      <rPr>
        <sz val="11"/>
        <color rgb="FFFF0000"/>
        <rFont val="Calibri"/>
        <family val="2"/>
        <scheme val="minor"/>
      </rPr>
      <t>standard to trackless</t>
    </r>
    <r>
      <rPr>
        <sz val="11"/>
        <color theme="1"/>
        <rFont val="Calibri"/>
        <family val="2"/>
        <scheme val="minor"/>
      </rPr>
      <t xml:space="preserve"> with zero net calculations</t>
    </r>
  </si>
  <si>
    <r>
      <t xml:space="preserve">Tack Change from </t>
    </r>
    <r>
      <rPr>
        <sz val="11"/>
        <color rgb="FFFF0000"/>
        <rFont val="Calibri"/>
        <family val="2"/>
        <scheme val="minor"/>
      </rPr>
      <t>Trackless to Standard</t>
    </r>
    <r>
      <rPr>
        <sz val="11"/>
        <color theme="1"/>
        <rFont val="Calibri"/>
        <family val="2"/>
        <scheme val="minor"/>
      </rPr>
      <t xml:space="preserve"> with zero net calculations</t>
    </r>
  </si>
  <si>
    <t>calc new qty (bid x 1.68)</t>
  </si>
  <si>
    <t>0115</t>
  </si>
  <si>
    <t>0.5/.84 = 0.5952</t>
  </si>
  <si>
    <t>0.84/0.5 = 1.68</t>
  </si>
  <si>
    <r>
      <t xml:space="preserve">Fill in the </t>
    </r>
    <r>
      <rPr>
        <b/>
        <sz val="11"/>
        <color rgb="FF92D050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cells with contract specific info.  Leave the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cells empty</t>
    </r>
  </si>
  <si>
    <t>The example is for a group job with 2 lines for tack.  It is best to make the unit prices match for the new tack items.</t>
  </si>
  <si>
    <t>Adjust unit price of the new tack until the extended total rounds to less than 1 cent (&lt;.005)</t>
  </si>
  <si>
    <t>0045</t>
  </si>
  <si>
    <t>0135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</si>
</sst>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0_);_(&quot;$&quot;* \(#,##0.00000\);_(&quot;$&quot;* &quot;-&quot;??_);_(@_)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167" fontId="0" fillId="0" borderId="0" xfId="0" applyNumberFormat="1"/>
    <xf numFmtId="0" fontId="0" fillId="0" borderId="0" xfId="0" quotePrefix="1"/>
    <xf numFmtId="166" fontId="2" fillId="0" borderId="1" xfId="0" applyNumberFormat="1" applyFont="1" applyBorder="1"/>
    <xf numFmtId="165" fontId="2" fillId="0" borderId="1" xfId="1" applyNumberFormat="1" applyFont="1" applyBorder="1"/>
    <xf numFmtId="0" fontId="0" fillId="2" borderId="1" xfId="0" quotePrefix="1" applyFill="1" applyBorder="1"/>
    <xf numFmtId="0" fontId="3" fillId="2" borderId="1" xfId="0" quotePrefix="1" applyFont="1" applyFill="1" applyBorder="1"/>
    <xf numFmtId="166" fontId="2" fillId="2" borderId="1" xfId="0" applyNumberFormat="1" applyFont="1" applyFill="1" applyBorder="1"/>
    <xf numFmtId="165" fontId="2" fillId="2" borderId="1" xfId="1" applyNumberFormat="1" applyFont="1" applyFill="1" applyBorder="1"/>
    <xf numFmtId="0" fontId="0" fillId="3" borderId="1" xfId="0" applyFill="1" applyBorder="1"/>
    <xf numFmtId="0" fontId="2" fillId="0" borderId="0" xfId="0" applyFont="1"/>
    <xf numFmtId="166" fontId="2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8"/>
  <sheetViews>
    <sheetView tabSelected="1" workbookViewId="0">
      <selection activeCell="E11" sqref="E11"/>
    </sheetView>
  </sheetViews>
  <sheetFormatPr defaultRowHeight="15" x14ac:dyDescent="0.25"/>
  <cols>
    <col min="4" max="4" width="42.7109375" bestFit="1" customWidth="1"/>
    <col min="6" max="6" width="24.42578125" bestFit="1" customWidth="1"/>
    <col min="7" max="7" width="12" bestFit="1" customWidth="1"/>
    <col min="8" max="8" width="18.5703125" customWidth="1"/>
  </cols>
  <sheetData>
    <row r="1" spans="3:8" x14ac:dyDescent="0.25">
      <c r="C1" s="14" t="s">
        <v>18</v>
      </c>
    </row>
    <row r="2" spans="3:8" x14ac:dyDescent="0.25">
      <c r="C2" t="s">
        <v>19</v>
      </c>
    </row>
    <row r="3" spans="3:8" x14ac:dyDescent="0.25">
      <c r="C3" t="s">
        <v>20</v>
      </c>
    </row>
    <row r="5" spans="3:8" x14ac:dyDescent="0.25">
      <c r="C5" t="s">
        <v>12</v>
      </c>
    </row>
    <row r="7" spans="3:8" x14ac:dyDescent="0.25">
      <c r="F7" s="6" t="s">
        <v>16</v>
      </c>
    </row>
    <row r="8" spans="3:8" x14ac:dyDescent="0.25">
      <c r="C8" s="2" t="s">
        <v>0</v>
      </c>
      <c r="D8" s="2" t="s">
        <v>1</v>
      </c>
      <c r="E8" s="2" t="s">
        <v>2</v>
      </c>
      <c r="F8" s="2" t="s">
        <v>9</v>
      </c>
      <c r="G8" s="2" t="s">
        <v>3</v>
      </c>
      <c r="H8" s="2" t="s">
        <v>4</v>
      </c>
    </row>
    <row r="9" spans="3:8" x14ac:dyDescent="0.25">
      <c r="C9" s="3"/>
      <c r="D9" s="3"/>
      <c r="E9" s="3"/>
      <c r="F9" s="3"/>
      <c r="G9" s="3"/>
      <c r="H9" s="3"/>
    </row>
    <row r="10" spans="3:8" x14ac:dyDescent="0.25">
      <c r="C10" s="9" t="s">
        <v>11</v>
      </c>
      <c r="D10" s="3" t="s">
        <v>5</v>
      </c>
      <c r="E10" s="11">
        <v>-20</v>
      </c>
      <c r="F10" s="13"/>
      <c r="G10" s="12">
        <v>500</v>
      </c>
      <c r="H10" s="4">
        <f>E10*G10</f>
        <v>-10000</v>
      </c>
    </row>
    <row r="11" spans="3:8" x14ac:dyDescent="0.25">
      <c r="C11" s="9" t="s">
        <v>7</v>
      </c>
      <c r="D11" s="3" t="s">
        <v>6</v>
      </c>
      <c r="E11" s="15">
        <f>-F11</f>
        <v>11.904</v>
      </c>
      <c r="F11" s="3">
        <f>E10*0.5952</f>
        <v>-11.904</v>
      </c>
      <c r="G11" s="12">
        <v>840.05380000000002</v>
      </c>
      <c r="H11" s="4">
        <f t="shared" ref="H11:H13" si="0">E11*G11</f>
        <v>10000.0004352</v>
      </c>
    </row>
    <row r="12" spans="3:8" x14ac:dyDescent="0.25">
      <c r="C12" s="9" t="s">
        <v>15</v>
      </c>
      <c r="D12" s="3" t="s">
        <v>5</v>
      </c>
      <c r="E12" s="11">
        <v>-30</v>
      </c>
      <c r="F12" s="13"/>
      <c r="G12" s="12">
        <v>500</v>
      </c>
      <c r="H12" s="4">
        <f t="shared" si="0"/>
        <v>-15000</v>
      </c>
    </row>
    <row r="13" spans="3:8" x14ac:dyDescent="0.25">
      <c r="C13" s="9" t="s">
        <v>8</v>
      </c>
      <c r="D13" s="3" t="s">
        <v>6</v>
      </c>
      <c r="E13" s="15">
        <f>-F13</f>
        <v>17.855999999999998</v>
      </c>
      <c r="F13" s="3">
        <f>E12*0.5952</f>
        <v>-17.855999999999998</v>
      </c>
      <c r="G13" s="8">
        <f>G11</f>
        <v>840.05380000000002</v>
      </c>
      <c r="H13" s="4">
        <f t="shared" si="0"/>
        <v>15000.000652799999</v>
      </c>
    </row>
    <row r="14" spans="3:8" x14ac:dyDescent="0.25">
      <c r="C14" s="3"/>
      <c r="D14" s="3"/>
      <c r="E14" s="3"/>
      <c r="F14" s="3"/>
      <c r="G14" s="2" t="s">
        <v>10</v>
      </c>
      <c r="H14" s="1">
        <f>SUM(H10:H13)</f>
        <v>1.0879999990720535E-3</v>
      </c>
    </row>
    <row r="18" spans="3:8" x14ac:dyDescent="0.25">
      <c r="C18" t="s">
        <v>13</v>
      </c>
    </row>
    <row r="19" spans="3:8" x14ac:dyDescent="0.25">
      <c r="F19" s="6" t="s">
        <v>17</v>
      </c>
    </row>
    <row r="20" spans="3:8" x14ac:dyDescent="0.25">
      <c r="C20" s="2" t="s">
        <v>0</v>
      </c>
      <c r="D20" s="2" t="s">
        <v>1</v>
      </c>
      <c r="E20" s="2" t="s">
        <v>2</v>
      </c>
      <c r="F20" s="2" t="s">
        <v>14</v>
      </c>
      <c r="G20" s="2" t="s">
        <v>3</v>
      </c>
      <c r="H20" s="2" t="s">
        <v>4</v>
      </c>
    </row>
    <row r="21" spans="3:8" x14ac:dyDescent="0.25">
      <c r="C21" s="3"/>
      <c r="D21" s="3"/>
      <c r="E21" s="3"/>
      <c r="F21" s="3"/>
      <c r="G21" s="3"/>
      <c r="H21" s="3"/>
    </row>
    <row r="22" spans="3:8" x14ac:dyDescent="0.25">
      <c r="C22" s="9" t="s">
        <v>21</v>
      </c>
      <c r="D22" s="3" t="s">
        <v>6</v>
      </c>
      <c r="E22" s="11">
        <v>-20</v>
      </c>
      <c r="F22" s="13"/>
      <c r="G22" s="12">
        <v>675</v>
      </c>
      <c r="H22" s="4">
        <f>E22*G22</f>
        <v>-13500</v>
      </c>
    </row>
    <row r="23" spans="3:8" x14ac:dyDescent="0.25">
      <c r="C23" s="9" t="s">
        <v>7</v>
      </c>
      <c r="D23" s="3" t="s">
        <v>5</v>
      </c>
      <c r="E23" s="7">
        <f>-F23</f>
        <v>33.6</v>
      </c>
      <c r="F23" s="3">
        <f>E22*1.68</f>
        <v>-33.6</v>
      </c>
      <c r="G23" s="12">
        <v>401.78570000000002</v>
      </c>
      <c r="H23" s="4">
        <f t="shared" ref="H23:H25" si="1">E23*G23</f>
        <v>13499.999520000001</v>
      </c>
    </row>
    <row r="24" spans="3:8" x14ac:dyDescent="0.25">
      <c r="C24" s="9" t="s">
        <v>22</v>
      </c>
      <c r="D24" s="3" t="s">
        <v>6</v>
      </c>
      <c r="E24" s="11">
        <v>-15</v>
      </c>
      <c r="F24" s="13"/>
      <c r="G24" s="12">
        <v>675</v>
      </c>
      <c r="H24" s="4">
        <f t="shared" si="1"/>
        <v>-10125</v>
      </c>
    </row>
    <row r="25" spans="3:8" x14ac:dyDescent="0.25">
      <c r="C25" s="10" t="s">
        <v>8</v>
      </c>
      <c r="D25" s="3" t="s">
        <v>5</v>
      </c>
      <c r="E25" s="7">
        <f>-F25</f>
        <v>25.2</v>
      </c>
      <c r="F25" s="3">
        <f>E24*1.68</f>
        <v>-25.2</v>
      </c>
      <c r="G25" s="8">
        <f>G23</f>
        <v>401.78570000000002</v>
      </c>
      <c r="H25" s="4">
        <f t="shared" si="1"/>
        <v>10124.99964</v>
      </c>
    </row>
    <row r="26" spans="3:8" x14ac:dyDescent="0.25">
      <c r="C26" s="3"/>
      <c r="D26" s="3"/>
      <c r="E26" s="3"/>
      <c r="F26" s="3"/>
      <c r="G26" s="2" t="s">
        <v>10</v>
      </c>
      <c r="H26" s="1">
        <f>SUM(H22:H25)</f>
        <v>-8.3999999878869858E-4</v>
      </c>
    </row>
    <row r="28" spans="3:8" x14ac:dyDescent="0.25">
      <c r="D28" s="5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797558-FC7F-4E4A-A517-6814E095195B}"/>
</file>

<file path=customXml/itemProps2.xml><?xml version="1.0" encoding="utf-8"?>
<ds:datastoreItem xmlns:ds="http://schemas.openxmlformats.org/officeDocument/2006/customXml" ds:itemID="{5663FEDD-CC83-444C-8BD2-246751740631}"/>
</file>

<file path=customXml/itemProps3.xml><?xml version="1.0" encoding="utf-8"?>
<ds:datastoreItem xmlns:ds="http://schemas.openxmlformats.org/officeDocument/2006/customXml" ds:itemID="{3C24B3AD-14E5-4AE1-BB4C-72B661DE9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KYTC</dc:creator>
  <cp:lastModifiedBy>matt.looney</cp:lastModifiedBy>
  <dcterms:created xsi:type="dcterms:W3CDTF">2018-09-28T12:57:33Z</dcterms:created>
  <dcterms:modified xsi:type="dcterms:W3CDTF">2019-09-20T17:13:25Z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